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activeTab="1"/>
  </bookViews>
  <sheets>
    <sheet name="TK DANH GIA KKT 2019" sheetId="2" r:id="rId1"/>
    <sheet name="NGUYEN TRONG NGHIA" sheetId="18" r:id="rId2"/>
    <sheet name="TRAN THI NGOC DUNG" sheetId="15" r:id="rId3"/>
    <sheet name="CAO XUAN GIANG" sheetId="5" r:id="rId4"/>
    <sheet name="TRINH HOANG HIEP" sheetId="12" r:id="rId5"/>
    <sheet name="PHAM QUYNH NHU" sheetId="10" r:id="rId6"/>
    <sheet name="LE THI THU THAO" sheetId="7" r:id="rId7"/>
    <sheet name="VO THI KIM THU" sheetId="16" r:id="rId8"/>
    <sheet name="LE XUAN THUY" sheetId="6" r:id="rId9"/>
    <sheet name="LUU THI THUY" sheetId="8" r:id="rId10"/>
    <sheet name="LU XUAN TRANG" sheetId="1" r:id="rId11"/>
    <sheet name="NGUYEN MY TIEN" sheetId="9" r:id="rId12"/>
    <sheet name="BUI ANH TUYET" sheetId="4" r:id="rId13"/>
    <sheet name="DAO ANH TUAN" sheetId="17" r:id="rId14"/>
    <sheet name="Sheet3" sheetId="3" r:id="rId15"/>
  </sheets>
  <definedNames>
    <definedName name="loai_3_name_name" localSheetId="0">'TK DANH GIA KKT 2019'!$A$6</definedName>
    <definedName name="loai_4_name" localSheetId="14">Sheet3!$A$2</definedName>
    <definedName name="loai_4_name_name" localSheetId="14">Sheet3!$A$3</definedName>
  </definedNames>
  <calcPr calcId="144525"/>
</workbook>
</file>

<file path=xl/calcChain.xml><?xml version="1.0" encoding="utf-8"?>
<calcChain xmlns="http://schemas.openxmlformats.org/spreadsheetml/2006/main">
  <c r="F46" i="5" l="1"/>
  <c r="G46" i="5" s="1"/>
  <c r="G66" i="5"/>
  <c r="F55" i="18"/>
  <c r="L21" i="2"/>
  <c r="K15" i="2"/>
  <c r="L15" i="2"/>
  <c r="F75" i="12"/>
  <c r="F66" i="12" s="1"/>
  <c r="F72" i="12"/>
  <c r="F67" i="12"/>
  <c r="F63" i="12"/>
  <c r="F60" i="12"/>
  <c r="F55" i="12"/>
  <c r="F52" i="12"/>
  <c r="F49" i="12"/>
  <c r="F46" i="12"/>
  <c r="F41" i="12"/>
  <c r="F34" i="12"/>
  <c r="F31" i="12"/>
  <c r="F30" i="12" s="1"/>
  <c r="F27" i="12"/>
  <c r="F24" i="12"/>
  <c r="F17" i="12"/>
  <c r="F16" i="12" s="1"/>
  <c r="F80" i="17"/>
  <c r="F75" i="17"/>
  <c r="F72" i="17"/>
  <c r="F67" i="17"/>
  <c r="F66" i="17" s="1"/>
  <c r="F63" i="17"/>
  <c r="F60" i="17"/>
  <c r="F55" i="17"/>
  <c r="F52" i="17"/>
  <c r="F49" i="17"/>
  <c r="F46" i="17"/>
  <c r="F41" i="17"/>
  <c r="F30" i="17" s="1"/>
  <c r="F34" i="17"/>
  <c r="F31" i="17"/>
  <c r="F27" i="17"/>
  <c r="F24" i="17"/>
  <c r="F17" i="17"/>
  <c r="F16" i="17"/>
  <c r="F75" i="10"/>
  <c r="F72" i="10"/>
  <c r="F66" i="10" s="1"/>
  <c r="F67" i="10"/>
  <c r="F63" i="10"/>
  <c r="F30" i="10" s="1"/>
  <c r="F60" i="10"/>
  <c r="F55" i="10"/>
  <c r="F52" i="10"/>
  <c r="F49" i="10"/>
  <c r="F46" i="10"/>
  <c r="F41" i="10"/>
  <c r="F34" i="10"/>
  <c r="F31" i="10"/>
  <c r="F27" i="10"/>
  <c r="F24" i="10"/>
  <c r="F17" i="10"/>
  <c r="F16" i="10" s="1"/>
  <c r="F78" i="10" l="1"/>
  <c r="F79" i="10" s="1"/>
  <c r="F75" i="9"/>
  <c r="F72" i="9"/>
  <c r="F67" i="9"/>
  <c r="F66" i="9" s="1"/>
  <c r="F63" i="9"/>
  <c r="F60" i="9"/>
  <c r="F55" i="9"/>
  <c r="F52" i="9"/>
  <c r="F49" i="9"/>
  <c r="F46" i="9"/>
  <c r="F41" i="9"/>
  <c r="F34" i="9"/>
  <c r="F31" i="9"/>
  <c r="F30" i="9"/>
  <c r="F27" i="9"/>
  <c r="F24" i="9"/>
  <c r="F17" i="9"/>
  <c r="F16" i="9"/>
  <c r="F75" i="8"/>
  <c r="F72" i="8"/>
  <c r="F67" i="8"/>
  <c r="F66" i="8" s="1"/>
  <c r="F63" i="8"/>
  <c r="F60" i="8"/>
  <c r="F55" i="8"/>
  <c r="F52" i="8"/>
  <c r="F49" i="8"/>
  <c r="F46" i="8"/>
  <c r="F41" i="8"/>
  <c r="F34" i="8"/>
  <c r="F31" i="8"/>
  <c r="F30" i="8"/>
  <c r="F27" i="8"/>
  <c r="F24" i="8"/>
  <c r="F17" i="8"/>
  <c r="F16" i="8"/>
  <c r="F80" i="1"/>
  <c r="F75" i="1"/>
  <c r="F72" i="1"/>
  <c r="F66" i="1" s="1"/>
  <c r="F67" i="1"/>
  <c r="F63" i="1"/>
  <c r="F60" i="1"/>
  <c r="F55" i="1"/>
  <c r="F52" i="1"/>
  <c r="F49" i="1"/>
  <c r="F46" i="1"/>
  <c r="F41" i="1"/>
  <c r="F34" i="1"/>
  <c r="F31" i="1"/>
  <c r="F30" i="1"/>
  <c r="F27" i="1"/>
  <c r="F24" i="1"/>
  <c r="F17" i="1"/>
  <c r="F16" i="1"/>
  <c r="F75" i="7"/>
  <c r="F72" i="7"/>
  <c r="F66" i="7" s="1"/>
  <c r="F67" i="7"/>
  <c r="F63" i="7"/>
  <c r="F60" i="7"/>
  <c r="F55" i="7"/>
  <c r="F52" i="7"/>
  <c r="F49" i="7"/>
  <c r="F46" i="7"/>
  <c r="F41" i="7"/>
  <c r="F34" i="7"/>
  <c r="F31" i="7"/>
  <c r="F30" i="7"/>
  <c r="F27" i="7"/>
  <c r="F24" i="7"/>
  <c r="F17" i="7"/>
  <c r="F16" i="7"/>
  <c r="F75" i="6"/>
  <c r="F72" i="6"/>
  <c r="F66" i="6" s="1"/>
  <c r="F67" i="6"/>
  <c r="F63" i="6"/>
  <c r="F60" i="6"/>
  <c r="F55" i="6"/>
  <c r="F52" i="6"/>
  <c r="F49" i="6"/>
  <c r="F46" i="6"/>
  <c r="F41" i="6"/>
  <c r="F34" i="6"/>
  <c r="F31" i="6"/>
  <c r="F30" i="6"/>
  <c r="F27" i="6"/>
  <c r="F24" i="6"/>
  <c r="F17" i="6"/>
  <c r="F16" i="6"/>
  <c r="F75" i="4"/>
  <c r="F72" i="4"/>
  <c r="F67" i="4"/>
  <c r="F66" i="4" s="1"/>
  <c r="F63" i="4"/>
  <c r="F60" i="4"/>
  <c r="F55" i="4"/>
  <c r="F52" i="4"/>
  <c r="F49" i="4"/>
  <c r="F46" i="4"/>
  <c r="F41" i="4"/>
  <c r="F34" i="4"/>
  <c r="F31" i="4"/>
  <c r="F27" i="4"/>
  <c r="F24" i="4"/>
  <c r="F17" i="4"/>
  <c r="F16" i="4"/>
  <c r="F75" i="16"/>
  <c r="F72" i="16"/>
  <c r="F67" i="16"/>
  <c r="F66" i="16" s="1"/>
  <c r="F63" i="16"/>
  <c r="F60" i="16"/>
  <c r="F55" i="16"/>
  <c r="F52" i="16"/>
  <c r="F49" i="16"/>
  <c r="F46" i="16"/>
  <c r="F41" i="16"/>
  <c r="F34" i="16"/>
  <c r="F30" i="16" s="1"/>
  <c r="F31" i="16"/>
  <c r="F27" i="16"/>
  <c r="F24" i="16"/>
  <c r="F17" i="16"/>
  <c r="F16" i="16"/>
  <c r="F75" i="5"/>
  <c r="F72" i="5"/>
  <c r="F66" i="5" s="1"/>
  <c r="F67" i="5"/>
  <c r="F63" i="5"/>
  <c r="F60" i="5"/>
  <c r="F55" i="5"/>
  <c r="F52" i="5"/>
  <c r="F49" i="5"/>
  <c r="F41" i="5"/>
  <c r="F34" i="5"/>
  <c r="F31" i="5"/>
  <c r="F30" i="5"/>
  <c r="F27" i="5"/>
  <c r="F24" i="5"/>
  <c r="F17" i="5"/>
  <c r="F16" i="5"/>
  <c r="F75" i="15"/>
  <c r="F72" i="15"/>
  <c r="F67" i="15"/>
  <c r="F66" i="15"/>
  <c r="F63" i="15"/>
  <c r="F60" i="15"/>
  <c r="F55" i="15"/>
  <c r="F52" i="15"/>
  <c r="F49" i="15"/>
  <c r="F46" i="15"/>
  <c r="F41" i="15"/>
  <c r="F34" i="15"/>
  <c r="F31" i="15"/>
  <c r="F30" i="15" s="1"/>
  <c r="F27" i="15"/>
  <c r="F24" i="15"/>
  <c r="F17" i="15"/>
  <c r="F16" i="15" s="1"/>
  <c r="B10" i="2"/>
  <c r="B11" i="2"/>
  <c r="F75" i="18"/>
  <c r="G75" i="18" s="1"/>
  <c r="F72" i="18"/>
  <c r="F66" i="18" s="1"/>
  <c r="F67" i="18"/>
  <c r="F63" i="18"/>
  <c r="F60" i="18"/>
  <c r="F52" i="18"/>
  <c r="F49" i="18"/>
  <c r="F46" i="18"/>
  <c r="F41" i="18"/>
  <c r="F34" i="18"/>
  <c r="G34" i="18" s="1"/>
  <c r="F31" i="18"/>
  <c r="G31" i="18" s="1"/>
  <c r="F27" i="18"/>
  <c r="F24" i="18"/>
  <c r="F17" i="18"/>
  <c r="F16" i="18"/>
  <c r="G77" i="18"/>
  <c r="D77" i="18"/>
  <c r="G76" i="18"/>
  <c r="D76" i="18"/>
  <c r="D75" i="18"/>
  <c r="C75" i="18"/>
  <c r="B75" i="18"/>
  <c r="G74" i="18"/>
  <c r="D74" i="18"/>
  <c r="G73" i="18"/>
  <c r="D73" i="18"/>
  <c r="C72" i="18"/>
  <c r="D72" i="18" s="1"/>
  <c r="B72" i="18"/>
  <c r="G71" i="18"/>
  <c r="D71" i="18"/>
  <c r="G70" i="18"/>
  <c r="D70" i="18"/>
  <c r="G69" i="18"/>
  <c r="D69" i="18"/>
  <c r="G68" i="18"/>
  <c r="D68" i="18"/>
  <c r="C67" i="18"/>
  <c r="D67" i="18" s="1"/>
  <c r="B67" i="18"/>
  <c r="G67" i="18" s="1"/>
  <c r="C66" i="18"/>
  <c r="G65" i="18"/>
  <c r="D65" i="18"/>
  <c r="G64" i="18"/>
  <c r="D64" i="18"/>
  <c r="G63" i="18"/>
  <c r="D63" i="18"/>
  <c r="C63" i="18"/>
  <c r="B63" i="18"/>
  <c r="G62" i="18"/>
  <c r="D62" i="18"/>
  <c r="G61" i="18"/>
  <c r="D61" i="18"/>
  <c r="G60" i="18"/>
  <c r="D60" i="18"/>
  <c r="C60" i="18"/>
  <c r="B60" i="18"/>
  <c r="G59" i="18"/>
  <c r="D59" i="18"/>
  <c r="G58" i="18"/>
  <c r="D58" i="18"/>
  <c r="G57" i="18"/>
  <c r="D57" i="18"/>
  <c r="G56" i="18"/>
  <c r="D56" i="18"/>
  <c r="C55" i="18"/>
  <c r="D55" i="18" s="1"/>
  <c r="B55" i="18"/>
  <c r="G55" i="18" s="1"/>
  <c r="G54" i="18"/>
  <c r="D54" i="18"/>
  <c r="G53" i="18"/>
  <c r="D53" i="18"/>
  <c r="C52" i="18"/>
  <c r="D52" i="18" s="1"/>
  <c r="B52" i="18"/>
  <c r="G51" i="18"/>
  <c r="D51" i="18"/>
  <c r="G50" i="18"/>
  <c r="D50" i="18"/>
  <c r="G49" i="18"/>
  <c r="D49" i="18"/>
  <c r="C49" i="18"/>
  <c r="B49" i="18"/>
  <c r="G48" i="18"/>
  <c r="D48" i="18"/>
  <c r="G47" i="18"/>
  <c r="D47" i="18"/>
  <c r="G46" i="18"/>
  <c r="D46" i="18"/>
  <c r="C46" i="18"/>
  <c r="B46" i="18"/>
  <c r="G45" i="18"/>
  <c r="D45" i="18"/>
  <c r="G44" i="18"/>
  <c r="D44" i="18"/>
  <c r="G43" i="18"/>
  <c r="D43" i="18"/>
  <c r="G42" i="18"/>
  <c r="D42" i="18"/>
  <c r="C41" i="18"/>
  <c r="D41" i="18" s="1"/>
  <c r="B41" i="18"/>
  <c r="G41" i="18" s="1"/>
  <c r="G40" i="18"/>
  <c r="D40" i="18"/>
  <c r="G39" i="18"/>
  <c r="D39" i="18"/>
  <c r="G38" i="18"/>
  <c r="D38" i="18"/>
  <c r="G37" i="18"/>
  <c r="D37" i="18"/>
  <c r="G36" i="18"/>
  <c r="D36" i="18"/>
  <c r="G35" i="18"/>
  <c r="D35" i="18"/>
  <c r="C34" i="18"/>
  <c r="D34" i="18" s="1"/>
  <c r="B34" i="18"/>
  <c r="G33" i="18"/>
  <c r="D33" i="18"/>
  <c r="G32" i="18"/>
  <c r="D32" i="18"/>
  <c r="D31" i="18"/>
  <c r="C31" i="18"/>
  <c r="B31" i="18"/>
  <c r="B30" i="18"/>
  <c r="G29" i="18"/>
  <c r="D29" i="18"/>
  <c r="G28" i="18"/>
  <c r="D28" i="18"/>
  <c r="C27" i="18"/>
  <c r="D27" i="18" s="1"/>
  <c r="B27" i="18"/>
  <c r="G27" i="18" s="1"/>
  <c r="G26" i="18"/>
  <c r="D26" i="18"/>
  <c r="G25" i="18"/>
  <c r="D25" i="18"/>
  <c r="G24" i="18"/>
  <c r="C24" i="18"/>
  <c r="D24" i="18" s="1"/>
  <c r="B24" i="18"/>
  <c r="G23" i="18"/>
  <c r="D23" i="18"/>
  <c r="G22" i="18"/>
  <c r="D22" i="18"/>
  <c r="G21" i="18"/>
  <c r="D21" i="18"/>
  <c r="G20" i="18"/>
  <c r="D20" i="18"/>
  <c r="G19" i="18"/>
  <c r="D19" i="18"/>
  <c r="G18" i="18"/>
  <c r="D18" i="18"/>
  <c r="G17" i="18"/>
  <c r="D17" i="18"/>
  <c r="C17" i="18"/>
  <c r="B17" i="18"/>
  <c r="G16" i="18"/>
  <c r="B16" i="18"/>
  <c r="J22" i="2"/>
  <c r="I22" i="2"/>
  <c r="B22" i="2"/>
  <c r="J11" i="2"/>
  <c r="J21" i="2"/>
  <c r="I21" i="2"/>
  <c r="B21" i="2"/>
  <c r="J19" i="2"/>
  <c r="I19" i="2"/>
  <c r="B19" i="2"/>
  <c r="J20" i="2"/>
  <c r="I21" i="3"/>
  <c r="I19" i="3"/>
  <c r="F30" i="4" l="1"/>
  <c r="F30" i="18"/>
  <c r="G30" i="18" s="1"/>
  <c r="G52" i="18"/>
  <c r="F78" i="15"/>
  <c r="F79" i="15" s="1"/>
  <c r="G72" i="18"/>
  <c r="C16" i="18"/>
  <c r="C30" i="18"/>
  <c r="D30" i="18" s="1"/>
  <c r="F78" i="18"/>
  <c r="B66" i="18"/>
  <c r="B78" i="18" s="1"/>
  <c r="G77" i="17"/>
  <c r="D77" i="17"/>
  <c r="G76" i="17"/>
  <c r="D76" i="17"/>
  <c r="G75" i="17"/>
  <c r="D75" i="17"/>
  <c r="C75" i="17"/>
  <c r="B75" i="17"/>
  <c r="G74" i="17"/>
  <c r="D74" i="17"/>
  <c r="G73" i="17"/>
  <c r="D73" i="17"/>
  <c r="C72" i="17"/>
  <c r="D72" i="17" s="1"/>
  <c r="B72" i="17"/>
  <c r="G71" i="17"/>
  <c r="D71" i="17"/>
  <c r="G70" i="17"/>
  <c r="D70" i="17"/>
  <c r="G69" i="17"/>
  <c r="D69" i="17"/>
  <c r="G68" i="17"/>
  <c r="D68" i="17"/>
  <c r="C67" i="17"/>
  <c r="D67" i="17" s="1"/>
  <c r="B67" i="17"/>
  <c r="B66" i="17" s="1"/>
  <c r="C66" i="17"/>
  <c r="D66" i="17" s="1"/>
  <c r="G65" i="17"/>
  <c r="D65" i="17"/>
  <c r="G64" i="17"/>
  <c r="D64" i="17"/>
  <c r="G63" i="17"/>
  <c r="D63" i="17"/>
  <c r="C63" i="17"/>
  <c r="B63" i="17"/>
  <c r="G62" i="17"/>
  <c r="D62" i="17"/>
  <c r="G61" i="17"/>
  <c r="D61" i="17"/>
  <c r="G60" i="17"/>
  <c r="C60" i="17"/>
  <c r="D60" i="17" s="1"/>
  <c r="B60" i="17"/>
  <c r="G59" i="17"/>
  <c r="D59" i="17"/>
  <c r="G58" i="17"/>
  <c r="D58" i="17"/>
  <c r="G57" i="17"/>
  <c r="D57" i="17"/>
  <c r="G56" i="17"/>
  <c r="D56" i="17"/>
  <c r="C55" i="17"/>
  <c r="D55" i="17" s="1"/>
  <c r="B55" i="17"/>
  <c r="G55" i="17" s="1"/>
  <c r="G54" i="17"/>
  <c r="D54" i="17"/>
  <c r="G53" i="17"/>
  <c r="D53" i="17"/>
  <c r="G52" i="17"/>
  <c r="C52" i="17"/>
  <c r="D52" i="17" s="1"/>
  <c r="B52" i="17"/>
  <c r="G51" i="17"/>
  <c r="D51" i="17"/>
  <c r="G50" i="17"/>
  <c r="D50" i="17"/>
  <c r="G49" i="17"/>
  <c r="D49" i="17"/>
  <c r="C49" i="17"/>
  <c r="B49" i="17"/>
  <c r="G48" i="17"/>
  <c r="D48" i="17"/>
  <c r="G47" i="17"/>
  <c r="D47" i="17"/>
  <c r="G46" i="17"/>
  <c r="C46" i="17"/>
  <c r="D46" i="17" s="1"/>
  <c r="B46" i="17"/>
  <c r="G45" i="17"/>
  <c r="D45" i="17"/>
  <c r="G44" i="17"/>
  <c r="D44" i="17"/>
  <c r="G43" i="17"/>
  <c r="D43" i="17"/>
  <c r="G42" i="17"/>
  <c r="D42" i="17"/>
  <c r="C41" i="17"/>
  <c r="D41" i="17" s="1"/>
  <c r="B41" i="17"/>
  <c r="B30" i="17" s="1"/>
  <c r="G40" i="17"/>
  <c r="D40" i="17"/>
  <c r="G39" i="17"/>
  <c r="D39" i="17"/>
  <c r="G38" i="17"/>
  <c r="D38" i="17"/>
  <c r="G37" i="17"/>
  <c r="D37" i="17"/>
  <c r="G36" i="17"/>
  <c r="D36" i="17"/>
  <c r="G35" i="17"/>
  <c r="D35" i="17"/>
  <c r="G34" i="17"/>
  <c r="C34" i="17"/>
  <c r="C30" i="17" s="1"/>
  <c r="B34" i="17"/>
  <c r="G33" i="17"/>
  <c r="D33" i="17"/>
  <c r="G32" i="17"/>
  <c r="D32" i="17"/>
  <c r="G31" i="17"/>
  <c r="D31" i="17"/>
  <c r="C31" i="17"/>
  <c r="B31" i="17"/>
  <c r="G30" i="17"/>
  <c r="G29" i="17"/>
  <c r="D29" i="17"/>
  <c r="G28" i="17"/>
  <c r="D28" i="17"/>
  <c r="C27" i="17"/>
  <c r="D27" i="17" s="1"/>
  <c r="B27" i="17"/>
  <c r="G27" i="17" s="1"/>
  <c r="G26" i="17"/>
  <c r="D26" i="17"/>
  <c r="G25" i="17"/>
  <c r="D25" i="17"/>
  <c r="G24" i="17"/>
  <c r="C24" i="17"/>
  <c r="D24" i="17" s="1"/>
  <c r="B24" i="17"/>
  <c r="G23" i="17"/>
  <c r="D23" i="17"/>
  <c r="G22" i="17"/>
  <c r="D22" i="17"/>
  <c r="G21" i="17"/>
  <c r="D21" i="17"/>
  <c r="G20" i="17"/>
  <c r="D20" i="17"/>
  <c r="G19" i="17"/>
  <c r="D19" i="17"/>
  <c r="G18" i="17"/>
  <c r="D18" i="17"/>
  <c r="G17" i="17"/>
  <c r="D17" i="17"/>
  <c r="C17" i="17"/>
  <c r="B17" i="17"/>
  <c r="F78" i="17"/>
  <c r="B16" i="17"/>
  <c r="B78" i="17" s="1"/>
  <c r="G78" i="18" l="1"/>
  <c r="F79" i="18"/>
  <c r="C78" i="18"/>
  <c r="D16" i="18"/>
  <c r="G66" i="18"/>
  <c r="D66" i="18"/>
  <c r="G78" i="17"/>
  <c r="F79" i="17"/>
  <c r="G79" i="17" s="1"/>
  <c r="K21" i="2" s="1"/>
  <c r="G66" i="17"/>
  <c r="D30" i="17"/>
  <c r="G41" i="17"/>
  <c r="G16" i="17"/>
  <c r="D34" i="17"/>
  <c r="G72" i="17"/>
  <c r="C16" i="17"/>
  <c r="G67" i="17"/>
  <c r="G79" i="18" l="1"/>
  <c r="K10" i="2" s="1"/>
  <c r="F80" i="18"/>
  <c r="L10" i="2" s="1"/>
  <c r="D78" i="18"/>
  <c r="C79" i="18"/>
  <c r="D16" i="17"/>
  <c r="C78" i="17"/>
  <c r="D79" i="18" l="1"/>
  <c r="I10" i="2" s="1"/>
  <c r="C80" i="18"/>
  <c r="D78" i="17"/>
  <c r="C79" i="17"/>
  <c r="D81" i="18" l="1"/>
  <c r="J10" i="2"/>
  <c r="D79" i="17"/>
  <c r="C80" i="17"/>
  <c r="D81" i="17" s="1"/>
  <c r="G77" i="16" l="1"/>
  <c r="D77" i="16"/>
  <c r="G76" i="16"/>
  <c r="D76" i="16"/>
  <c r="G75" i="16"/>
  <c r="C75" i="16"/>
  <c r="D75" i="16" s="1"/>
  <c r="B75" i="16"/>
  <c r="G74" i="16"/>
  <c r="D74" i="16"/>
  <c r="G73" i="16"/>
  <c r="D73" i="16"/>
  <c r="G66" i="16"/>
  <c r="C72" i="16"/>
  <c r="D72" i="16" s="1"/>
  <c r="B72" i="16"/>
  <c r="G71" i="16"/>
  <c r="D71" i="16"/>
  <c r="G70" i="16"/>
  <c r="D70" i="16"/>
  <c r="G69" i="16"/>
  <c r="D69" i="16"/>
  <c r="G68" i="16"/>
  <c r="D68" i="16"/>
  <c r="C67" i="16"/>
  <c r="D67" i="16" s="1"/>
  <c r="B67" i="16"/>
  <c r="B66" i="16" s="1"/>
  <c r="G65" i="16"/>
  <c r="D65" i="16"/>
  <c r="G64" i="16"/>
  <c r="D64" i="16"/>
  <c r="G63" i="16"/>
  <c r="C63" i="16"/>
  <c r="D63" i="16" s="1"/>
  <c r="B63" i="16"/>
  <c r="G62" i="16"/>
  <c r="D62" i="16"/>
  <c r="G61" i="16"/>
  <c r="D61" i="16"/>
  <c r="G60" i="16"/>
  <c r="C60" i="16"/>
  <c r="D60" i="16" s="1"/>
  <c r="B60" i="16"/>
  <c r="G59" i="16"/>
  <c r="D59" i="16"/>
  <c r="G58" i="16"/>
  <c r="D58" i="16"/>
  <c r="G57" i="16"/>
  <c r="D57" i="16"/>
  <c r="G56" i="16"/>
  <c r="D56" i="16"/>
  <c r="C55" i="16"/>
  <c r="D55" i="16" s="1"/>
  <c r="B55" i="16"/>
  <c r="G55" i="16" s="1"/>
  <c r="G54" i="16"/>
  <c r="D54" i="16"/>
  <c r="G53" i="16"/>
  <c r="D53" i="16"/>
  <c r="G52" i="16"/>
  <c r="C52" i="16"/>
  <c r="D52" i="16" s="1"/>
  <c r="B52" i="16"/>
  <c r="G51" i="16"/>
  <c r="D51" i="16"/>
  <c r="G50" i="16"/>
  <c r="D50" i="16"/>
  <c r="G49" i="16"/>
  <c r="D49" i="16"/>
  <c r="C49" i="16"/>
  <c r="B49" i="16"/>
  <c r="G48" i="16"/>
  <c r="D48" i="16"/>
  <c r="G47" i="16"/>
  <c r="D47" i="16"/>
  <c r="G46" i="16"/>
  <c r="C46" i="16"/>
  <c r="D46" i="16" s="1"/>
  <c r="B46" i="16"/>
  <c r="G45" i="16"/>
  <c r="D45" i="16"/>
  <c r="G44" i="16"/>
  <c r="D44" i="16"/>
  <c r="G43" i="16"/>
  <c r="D43" i="16"/>
  <c r="G42" i="16"/>
  <c r="D42" i="16"/>
  <c r="C41" i="16"/>
  <c r="D41" i="16" s="1"/>
  <c r="B41" i="16"/>
  <c r="B30" i="16" s="1"/>
  <c r="G40" i="16"/>
  <c r="D40" i="16"/>
  <c r="G39" i="16"/>
  <c r="D39" i="16"/>
  <c r="G38" i="16"/>
  <c r="D38" i="16"/>
  <c r="G37" i="16"/>
  <c r="D37" i="16"/>
  <c r="G36" i="16"/>
  <c r="D36" i="16"/>
  <c r="G35" i="16"/>
  <c r="D35" i="16"/>
  <c r="G34" i="16"/>
  <c r="C34" i="16"/>
  <c r="B34" i="16"/>
  <c r="G33" i="16"/>
  <c r="D33" i="16"/>
  <c r="G32" i="16"/>
  <c r="D32" i="16"/>
  <c r="G31" i="16"/>
  <c r="D31" i="16"/>
  <c r="C31" i="16"/>
  <c r="B31" i="16"/>
  <c r="G30" i="16"/>
  <c r="G29" i="16"/>
  <c r="D29" i="16"/>
  <c r="G28" i="16"/>
  <c r="D28" i="16"/>
  <c r="C27" i="16"/>
  <c r="D27" i="16" s="1"/>
  <c r="B27" i="16"/>
  <c r="G27" i="16" s="1"/>
  <c r="G26" i="16"/>
  <c r="D26" i="16"/>
  <c r="G25" i="16"/>
  <c r="D25" i="16"/>
  <c r="G24" i="16"/>
  <c r="C24" i="16"/>
  <c r="C16" i="16" s="1"/>
  <c r="B24" i="16"/>
  <c r="G23" i="16"/>
  <c r="D23" i="16"/>
  <c r="G22" i="16"/>
  <c r="D22" i="16"/>
  <c r="G21" i="16"/>
  <c r="D21" i="16"/>
  <c r="G20" i="16"/>
  <c r="D20" i="16"/>
  <c r="G19" i="16"/>
  <c r="D19" i="16"/>
  <c r="G18" i="16"/>
  <c r="D18" i="16"/>
  <c r="G17" i="16"/>
  <c r="C17" i="16"/>
  <c r="D17" i="16" s="1"/>
  <c r="B17" i="16"/>
  <c r="F78" i="16"/>
  <c r="B16" i="16"/>
  <c r="B78" i="16" s="1"/>
  <c r="G77" i="15"/>
  <c r="D77" i="15"/>
  <c r="G76" i="15"/>
  <c r="D76" i="15"/>
  <c r="G75" i="15"/>
  <c r="C75" i="15"/>
  <c r="D75" i="15" s="1"/>
  <c r="B75" i="15"/>
  <c r="G74" i="15"/>
  <c r="D74" i="15"/>
  <c r="G73" i="15"/>
  <c r="D73" i="15"/>
  <c r="G72" i="15"/>
  <c r="C72" i="15"/>
  <c r="D72" i="15" s="1"/>
  <c r="B72" i="15"/>
  <c r="G71" i="15"/>
  <c r="D71" i="15"/>
  <c r="G70" i="15"/>
  <c r="D70" i="15"/>
  <c r="G69" i="15"/>
  <c r="D69" i="15"/>
  <c r="G68" i="15"/>
  <c r="D68" i="15"/>
  <c r="C67" i="15"/>
  <c r="D67" i="15" s="1"/>
  <c r="B67" i="15"/>
  <c r="B66" i="15" s="1"/>
  <c r="G65" i="15"/>
  <c r="D65" i="15"/>
  <c r="G64" i="15"/>
  <c r="D64" i="15"/>
  <c r="G63" i="15"/>
  <c r="D63" i="15"/>
  <c r="C63" i="15"/>
  <c r="B63" i="15"/>
  <c r="G62" i="15"/>
  <c r="D62" i="15"/>
  <c r="G61" i="15"/>
  <c r="D61" i="15"/>
  <c r="G60" i="15"/>
  <c r="C60" i="15"/>
  <c r="D60" i="15" s="1"/>
  <c r="B60" i="15"/>
  <c r="G59" i="15"/>
  <c r="D59" i="15"/>
  <c r="G58" i="15"/>
  <c r="D58" i="15"/>
  <c r="G57" i="15"/>
  <c r="D57" i="15"/>
  <c r="G56" i="15"/>
  <c r="D56" i="15"/>
  <c r="C55" i="15"/>
  <c r="D55" i="15" s="1"/>
  <c r="B55" i="15"/>
  <c r="G55" i="15" s="1"/>
  <c r="G54" i="15"/>
  <c r="D54" i="15"/>
  <c r="G53" i="15"/>
  <c r="D53" i="15"/>
  <c r="G52" i="15"/>
  <c r="C52" i="15"/>
  <c r="D52" i="15" s="1"/>
  <c r="B52" i="15"/>
  <c r="G51" i="15"/>
  <c r="D51" i="15"/>
  <c r="G50" i="15"/>
  <c r="D50" i="15"/>
  <c r="G49" i="15"/>
  <c r="D49" i="15"/>
  <c r="C49" i="15"/>
  <c r="B49" i="15"/>
  <c r="G48" i="15"/>
  <c r="D48" i="15"/>
  <c r="G47" i="15"/>
  <c r="D47" i="15"/>
  <c r="G46" i="15"/>
  <c r="C46" i="15"/>
  <c r="D46" i="15" s="1"/>
  <c r="B46" i="15"/>
  <c r="G45" i="15"/>
  <c r="D45" i="15"/>
  <c r="G44" i="15"/>
  <c r="D44" i="15"/>
  <c r="G43" i="15"/>
  <c r="D43" i="15"/>
  <c r="G42" i="15"/>
  <c r="D42" i="15"/>
  <c r="C41" i="15"/>
  <c r="D41" i="15" s="1"/>
  <c r="B41" i="15"/>
  <c r="B30" i="15" s="1"/>
  <c r="G40" i="15"/>
  <c r="D40" i="15"/>
  <c r="G39" i="15"/>
  <c r="D39" i="15"/>
  <c r="G38" i="15"/>
  <c r="D38" i="15"/>
  <c r="G37" i="15"/>
  <c r="D37" i="15"/>
  <c r="G36" i="15"/>
  <c r="D36" i="15"/>
  <c r="G35" i="15"/>
  <c r="D35" i="15"/>
  <c r="G34" i="15"/>
  <c r="C34" i="15"/>
  <c r="C30" i="15" s="1"/>
  <c r="D30" i="15" s="1"/>
  <c r="B34" i="15"/>
  <c r="G33" i="15"/>
  <c r="D33" i="15"/>
  <c r="G32" i="15"/>
  <c r="D32" i="15"/>
  <c r="G31" i="15"/>
  <c r="D31" i="15"/>
  <c r="C31" i="15"/>
  <c r="B31" i="15"/>
  <c r="G30" i="15"/>
  <c r="G29" i="15"/>
  <c r="D29" i="15"/>
  <c r="G28" i="15"/>
  <c r="D28" i="15"/>
  <c r="C27" i="15"/>
  <c r="D27" i="15" s="1"/>
  <c r="B27" i="15"/>
  <c r="G27" i="15" s="1"/>
  <c r="G26" i="15"/>
  <c r="D26" i="15"/>
  <c r="G25" i="15"/>
  <c r="D25" i="15"/>
  <c r="G24" i="15"/>
  <c r="C24" i="15"/>
  <c r="B24" i="15"/>
  <c r="G23" i="15"/>
  <c r="D23" i="15"/>
  <c r="G22" i="15"/>
  <c r="D22" i="15"/>
  <c r="G21" i="15"/>
  <c r="D21" i="15"/>
  <c r="G20" i="15"/>
  <c r="D20" i="15"/>
  <c r="G19" i="15"/>
  <c r="D19" i="15"/>
  <c r="G18" i="15"/>
  <c r="D18" i="15"/>
  <c r="G17" i="15"/>
  <c r="D17" i="15"/>
  <c r="C17" i="15"/>
  <c r="B17" i="15"/>
  <c r="G16" i="15"/>
  <c r="B16" i="15"/>
  <c r="B78" i="15" s="1"/>
  <c r="D28" i="4"/>
  <c r="D29" i="4"/>
  <c r="B20" i="2"/>
  <c r="B18" i="2"/>
  <c r="B17" i="2"/>
  <c r="B16" i="2"/>
  <c r="B15" i="2"/>
  <c r="B14" i="2"/>
  <c r="B13" i="2"/>
  <c r="B12" i="2"/>
  <c r="C16" i="15" l="1"/>
  <c r="D16" i="15" s="1"/>
  <c r="C30" i="16"/>
  <c r="D30" i="16" s="1"/>
  <c r="C66" i="16"/>
  <c r="D66" i="16" s="1"/>
  <c r="G78" i="16"/>
  <c r="F79" i="16"/>
  <c r="G79" i="16" s="1"/>
  <c r="K19" i="2" s="1"/>
  <c r="D16" i="16"/>
  <c r="G41" i="16"/>
  <c r="G16" i="16"/>
  <c r="D24" i="16"/>
  <c r="G72" i="16"/>
  <c r="G67" i="16"/>
  <c r="D34" i="16"/>
  <c r="C66" i="15"/>
  <c r="D66" i="15" s="1"/>
  <c r="G41" i="15"/>
  <c r="F80" i="15" s="1"/>
  <c r="L22" i="2" s="1"/>
  <c r="G67" i="15"/>
  <c r="D24" i="15"/>
  <c r="D34" i="15"/>
  <c r="G66" i="15"/>
  <c r="F80" i="16" l="1"/>
  <c r="L19" i="2" s="1"/>
  <c r="C78" i="16"/>
  <c r="D78" i="16" s="1"/>
  <c r="C78" i="15"/>
  <c r="D78" i="15" s="1"/>
  <c r="G78" i="15"/>
  <c r="G79" i="15"/>
  <c r="K22" i="2" s="1"/>
  <c r="C79" i="16" l="1"/>
  <c r="D79" i="16" s="1"/>
  <c r="C79" i="15"/>
  <c r="D79" i="15" s="1"/>
  <c r="C80" i="16" l="1"/>
  <c r="D81" i="16" s="1"/>
  <c r="C80" i="15"/>
  <c r="D81" i="15" s="1"/>
  <c r="G77" i="12"/>
  <c r="D77" i="12"/>
  <c r="G76" i="12"/>
  <c r="D76" i="12"/>
  <c r="G75" i="12"/>
  <c r="D75" i="12"/>
  <c r="C75" i="12"/>
  <c r="B75" i="12"/>
  <c r="G74" i="12"/>
  <c r="D74" i="12"/>
  <c r="G73" i="12"/>
  <c r="D73" i="12"/>
  <c r="G72" i="12"/>
  <c r="D72" i="12"/>
  <c r="C72" i="12"/>
  <c r="B72" i="12"/>
  <c r="G71" i="12"/>
  <c r="D71" i="12"/>
  <c r="G70" i="12"/>
  <c r="D70" i="12"/>
  <c r="G69" i="12"/>
  <c r="D69" i="12"/>
  <c r="G68" i="12"/>
  <c r="D68" i="12"/>
  <c r="C67" i="12"/>
  <c r="C66" i="12" s="1"/>
  <c r="B67" i="12"/>
  <c r="B66" i="12" s="1"/>
  <c r="G65" i="12"/>
  <c r="D65" i="12"/>
  <c r="G64" i="12"/>
  <c r="D64" i="12"/>
  <c r="D63" i="12"/>
  <c r="C63" i="12"/>
  <c r="B63" i="12"/>
  <c r="G62" i="12"/>
  <c r="D62" i="12"/>
  <c r="G61" i="12"/>
  <c r="D61" i="12"/>
  <c r="G60" i="12"/>
  <c r="D60" i="12"/>
  <c r="C60" i="12"/>
  <c r="B60" i="12"/>
  <c r="G59" i="12"/>
  <c r="D59" i="12"/>
  <c r="G58" i="12"/>
  <c r="D58" i="12"/>
  <c r="G57" i="12"/>
  <c r="D57" i="12"/>
  <c r="G56" i="12"/>
  <c r="D56" i="12"/>
  <c r="C55" i="12"/>
  <c r="D55" i="12" s="1"/>
  <c r="B55" i="12"/>
  <c r="G55" i="12" s="1"/>
  <c r="G54" i="12"/>
  <c r="D54" i="12"/>
  <c r="G53" i="12"/>
  <c r="D53" i="12"/>
  <c r="C52" i="12"/>
  <c r="B52" i="12"/>
  <c r="G52" i="12" s="1"/>
  <c r="G51" i="12"/>
  <c r="D51" i="12"/>
  <c r="G50" i="12"/>
  <c r="D50" i="12"/>
  <c r="C49" i="12"/>
  <c r="D49" i="12" s="1"/>
  <c r="B49" i="12"/>
  <c r="G48" i="12"/>
  <c r="D48" i="12"/>
  <c r="G47" i="12"/>
  <c r="D47" i="12"/>
  <c r="C46" i="12"/>
  <c r="D46" i="12" s="1"/>
  <c r="B46" i="12"/>
  <c r="G45" i="12"/>
  <c r="D45" i="12"/>
  <c r="G44" i="12"/>
  <c r="D44" i="12"/>
  <c r="G43" i="12"/>
  <c r="D43" i="12"/>
  <c r="G42" i="12"/>
  <c r="D42" i="12"/>
  <c r="C41" i="12"/>
  <c r="B41" i="12"/>
  <c r="G40" i="12"/>
  <c r="D40" i="12"/>
  <c r="G39" i="12"/>
  <c r="D39" i="12"/>
  <c r="G38" i="12"/>
  <c r="D38" i="12"/>
  <c r="G37" i="12"/>
  <c r="D37" i="12"/>
  <c r="G36" i="12"/>
  <c r="D36" i="12"/>
  <c r="G35" i="12"/>
  <c r="D35" i="12"/>
  <c r="C34" i="12"/>
  <c r="D34" i="12" s="1"/>
  <c r="B34" i="12"/>
  <c r="G33" i="12"/>
  <c r="D33" i="12"/>
  <c r="G32" i="12"/>
  <c r="D32" i="12"/>
  <c r="G31" i="12"/>
  <c r="D31" i="12"/>
  <c r="C31" i="12"/>
  <c r="B31" i="12"/>
  <c r="G29" i="12"/>
  <c r="D29" i="12"/>
  <c r="G28" i="12"/>
  <c r="D28" i="12"/>
  <c r="C27" i="12"/>
  <c r="D27" i="12" s="1"/>
  <c r="B27" i="12"/>
  <c r="G26" i="12"/>
  <c r="D26" i="12"/>
  <c r="G25" i="12"/>
  <c r="D25" i="12"/>
  <c r="C24" i="12"/>
  <c r="D24" i="12" s="1"/>
  <c r="B24" i="12"/>
  <c r="G23" i="12"/>
  <c r="D23" i="12"/>
  <c r="G22" i="12"/>
  <c r="D22" i="12"/>
  <c r="G21" i="12"/>
  <c r="D21" i="12"/>
  <c r="G20" i="12"/>
  <c r="D20" i="12"/>
  <c r="G19" i="12"/>
  <c r="D19" i="12"/>
  <c r="G18" i="12"/>
  <c r="D18" i="12"/>
  <c r="C17" i="12"/>
  <c r="C16" i="12" s="1"/>
  <c r="B17" i="12"/>
  <c r="D17" i="12" l="1"/>
  <c r="G41" i="12"/>
  <c r="D52" i="12"/>
  <c r="G17" i="12"/>
  <c r="G27" i="12"/>
  <c r="B30" i="12"/>
  <c r="D41" i="12"/>
  <c r="G63" i="12"/>
  <c r="B16" i="12"/>
  <c r="B78" i="12" s="1"/>
  <c r="C30" i="12"/>
  <c r="D30" i="12" s="1"/>
  <c r="G46" i="12"/>
  <c r="G49" i="12"/>
  <c r="G30" i="12"/>
  <c r="G66" i="12"/>
  <c r="C78" i="12"/>
  <c r="G16" i="12"/>
  <c r="D66" i="12"/>
  <c r="G24" i="12"/>
  <c r="D67" i="12"/>
  <c r="F78" i="12"/>
  <c r="G67" i="12"/>
  <c r="G34" i="12"/>
  <c r="C80" i="12" l="1"/>
  <c r="D16" i="12"/>
  <c r="G78" i="12"/>
  <c r="F79" i="12"/>
  <c r="F80" i="12" s="1"/>
  <c r="L20" i="2" s="1"/>
  <c r="D78" i="12"/>
  <c r="C79" i="12"/>
  <c r="I20" i="2" s="1"/>
  <c r="D81" i="12" l="1"/>
  <c r="I20" i="3"/>
  <c r="G79" i="12"/>
  <c r="K20" i="2" s="1"/>
  <c r="D79" i="12"/>
  <c r="G77" i="10" l="1"/>
  <c r="D77" i="10"/>
  <c r="G76" i="10"/>
  <c r="D76" i="10"/>
  <c r="C75" i="10"/>
  <c r="B75" i="10"/>
  <c r="G75" i="10" s="1"/>
  <c r="G74" i="10"/>
  <c r="D74" i="10"/>
  <c r="G73" i="10"/>
  <c r="D73" i="10"/>
  <c r="C72" i="10"/>
  <c r="B72" i="10"/>
  <c r="G71" i="10"/>
  <c r="D71" i="10"/>
  <c r="G70" i="10"/>
  <c r="D70" i="10"/>
  <c r="G69" i="10"/>
  <c r="D69" i="10"/>
  <c r="G68" i="10"/>
  <c r="D68" i="10"/>
  <c r="C67" i="10"/>
  <c r="B67" i="10"/>
  <c r="D67" i="10" s="1"/>
  <c r="B66" i="10"/>
  <c r="G65" i="10"/>
  <c r="D65" i="10"/>
  <c r="G64" i="10"/>
  <c r="D64" i="10"/>
  <c r="C63" i="10"/>
  <c r="B63" i="10"/>
  <c r="G62" i="10"/>
  <c r="D62" i="10"/>
  <c r="G61" i="10"/>
  <c r="D61" i="10"/>
  <c r="G60" i="10"/>
  <c r="D60" i="10"/>
  <c r="C60" i="10"/>
  <c r="B60" i="10"/>
  <c r="G59" i="10"/>
  <c r="D59" i="10"/>
  <c r="G58" i="10"/>
  <c r="D58" i="10"/>
  <c r="G57" i="10"/>
  <c r="D57" i="10"/>
  <c r="G56" i="10"/>
  <c r="D56" i="10"/>
  <c r="G55" i="10"/>
  <c r="D55" i="10"/>
  <c r="C55" i="10"/>
  <c r="B55" i="10"/>
  <c r="G54" i="10"/>
  <c r="D54" i="10"/>
  <c r="G53" i="10"/>
  <c r="D53" i="10"/>
  <c r="C52" i="10"/>
  <c r="D52" i="10" s="1"/>
  <c r="B52" i="10"/>
  <c r="G51" i="10"/>
  <c r="D51" i="10"/>
  <c r="G50" i="10"/>
  <c r="D50" i="10"/>
  <c r="C49" i="10"/>
  <c r="D49" i="10" s="1"/>
  <c r="B49" i="10"/>
  <c r="G49" i="10" s="1"/>
  <c r="G48" i="10"/>
  <c r="D48" i="10"/>
  <c r="G47" i="10"/>
  <c r="D47" i="10"/>
  <c r="C46" i="10"/>
  <c r="D46" i="10" s="1"/>
  <c r="B46" i="10"/>
  <c r="G45" i="10"/>
  <c r="D45" i="10"/>
  <c r="G44" i="10"/>
  <c r="D44" i="10"/>
  <c r="G43" i="10"/>
  <c r="D43" i="10"/>
  <c r="G42" i="10"/>
  <c r="D42" i="10"/>
  <c r="C41" i="10"/>
  <c r="D41" i="10" s="1"/>
  <c r="B41" i="10"/>
  <c r="G40" i="10"/>
  <c r="D40" i="10"/>
  <c r="G39" i="10"/>
  <c r="D39" i="10"/>
  <c r="G38" i="10"/>
  <c r="D38" i="10"/>
  <c r="G37" i="10"/>
  <c r="D37" i="10"/>
  <c r="G36" i="10"/>
  <c r="D36" i="10"/>
  <c r="G35" i="10"/>
  <c r="D35" i="10"/>
  <c r="C34" i="10"/>
  <c r="B34" i="10"/>
  <c r="G34" i="10" s="1"/>
  <c r="G33" i="10"/>
  <c r="D33" i="10"/>
  <c r="G32" i="10"/>
  <c r="D32" i="10"/>
  <c r="C31" i="10"/>
  <c r="B31" i="10"/>
  <c r="G29" i="10"/>
  <c r="D29" i="10"/>
  <c r="G28" i="10"/>
  <c r="D28" i="10"/>
  <c r="G27" i="10"/>
  <c r="D27" i="10"/>
  <c r="C27" i="10"/>
  <c r="B27" i="10"/>
  <c r="G26" i="10"/>
  <c r="D26" i="10"/>
  <c r="G25" i="10"/>
  <c r="D25" i="10"/>
  <c r="C24" i="10"/>
  <c r="D24" i="10" s="1"/>
  <c r="B24" i="10"/>
  <c r="G23" i="10"/>
  <c r="D23" i="10"/>
  <c r="G22" i="10"/>
  <c r="D22" i="10"/>
  <c r="G21" i="10"/>
  <c r="D21" i="10"/>
  <c r="G20" i="10"/>
  <c r="D20" i="10"/>
  <c r="G19" i="10"/>
  <c r="D19" i="10"/>
  <c r="G18" i="10"/>
  <c r="D18" i="10"/>
  <c r="C17" i="10"/>
  <c r="C16" i="10" s="1"/>
  <c r="B17" i="10"/>
  <c r="B16" i="10" s="1"/>
  <c r="G66" i="10" l="1"/>
  <c r="B30" i="10"/>
  <c r="D34" i="10"/>
  <c r="G63" i="10"/>
  <c r="F80" i="10" s="1"/>
  <c r="L18" i="2" s="1"/>
  <c r="G72" i="10"/>
  <c r="G24" i="10"/>
  <c r="D31" i="10"/>
  <c r="G30" i="10"/>
  <c r="G41" i="10"/>
  <c r="G46" i="10"/>
  <c r="G52" i="10"/>
  <c r="D63" i="10"/>
  <c r="C66" i="10"/>
  <c r="D66" i="10" s="1"/>
  <c r="D75" i="10"/>
  <c r="B78" i="10"/>
  <c r="D72" i="10"/>
  <c r="D16" i="10"/>
  <c r="G16" i="10"/>
  <c r="C30" i="10"/>
  <c r="D30" i="10" s="1"/>
  <c r="G31" i="10"/>
  <c r="D17" i="10"/>
  <c r="G67" i="10"/>
  <c r="G17" i="10"/>
  <c r="G77" i="9"/>
  <c r="D77" i="9"/>
  <c r="G76" i="9"/>
  <c r="D76" i="9"/>
  <c r="C75" i="9"/>
  <c r="D75" i="9" s="1"/>
  <c r="B75" i="9"/>
  <c r="G74" i="9"/>
  <c r="D74" i="9"/>
  <c r="G73" i="9"/>
  <c r="D73" i="9"/>
  <c r="C72" i="9"/>
  <c r="D72" i="9" s="1"/>
  <c r="B72" i="9"/>
  <c r="G71" i="9"/>
  <c r="D71" i="9"/>
  <c r="G70" i="9"/>
  <c r="D70" i="9"/>
  <c r="G69" i="9"/>
  <c r="D69" i="9"/>
  <c r="G68" i="9"/>
  <c r="D68" i="9"/>
  <c r="C67" i="9"/>
  <c r="B67" i="9"/>
  <c r="G65" i="9"/>
  <c r="D65" i="9"/>
  <c r="G64" i="9"/>
  <c r="D64" i="9"/>
  <c r="C63" i="9"/>
  <c r="D63" i="9" s="1"/>
  <c r="B63" i="9"/>
  <c r="G62" i="9"/>
  <c r="D62" i="9"/>
  <c r="G61" i="9"/>
  <c r="D61" i="9"/>
  <c r="C60" i="9"/>
  <c r="D60" i="9" s="1"/>
  <c r="B60" i="9"/>
  <c r="G59" i="9"/>
  <c r="D59" i="9"/>
  <c r="G58" i="9"/>
  <c r="D58" i="9"/>
  <c r="G57" i="9"/>
  <c r="D57" i="9"/>
  <c r="G56" i="9"/>
  <c r="D56" i="9"/>
  <c r="C55" i="9"/>
  <c r="B55" i="9"/>
  <c r="G55" i="9" s="1"/>
  <c r="G54" i="9"/>
  <c r="D54" i="9"/>
  <c r="G53" i="9"/>
  <c r="D53" i="9"/>
  <c r="C52" i="9"/>
  <c r="D52" i="9" s="1"/>
  <c r="B52" i="9"/>
  <c r="G51" i="9"/>
  <c r="D51" i="9"/>
  <c r="G50" i="9"/>
  <c r="D50" i="9"/>
  <c r="G49" i="9"/>
  <c r="D49" i="9"/>
  <c r="C49" i="9"/>
  <c r="B49" i="9"/>
  <c r="G48" i="9"/>
  <c r="D48" i="9"/>
  <c r="G47" i="9"/>
  <c r="D47" i="9"/>
  <c r="G46" i="9"/>
  <c r="D46" i="9"/>
  <c r="C46" i="9"/>
  <c r="B46" i="9"/>
  <c r="G45" i="9"/>
  <c r="D45" i="9"/>
  <c r="G44" i="9"/>
  <c r="D44" i="9"/>
  <c r="G43" i="9"/>
  <c r="D43" i="9"/>
  <c r="G42" i="9"/>
  <c r="D42" i="9"/>
  <c r="C41" i="9"/>
  <c r="D41" i="9" s="1"/>
  <c r="B41" i="9"/>
  <c r="G40" i="9"/>
  <c r="D40" i="9"/>
  <c r="G39" i="9"/>
  <c r="D39" i="9"/>
  <c r="G38" i="9"/>
  <c r="D38" i="9"/>
  <c r="G37" i="9"/>
  <c r="D37" i="9"/>
  <c r="G36" i="9"/>
  <c r="D36" i="9"/>
  <c r="G35" i="9"/>
  <c r="D35" i="9"/>
  <c r="C34" i="9"/>
  <c r="B34" i="9"/>
  <c r="G33" i="9"/>
  <c r="D33" i="9"/>
  <c r="G32" i="9"/>
  <c r="D32" i="9"/>
  <c r="C31" i="9"/>
  <c r="B31" i="9"/>
  <c r="G29" i="9"/>
  <c r="D29" i="9"/>
  <c r="G28" i="9"/>
  <c r="D28" i="9"/>
  <c r="C27" i="9"/>
  <c r="B27" i="9"/>
  <c r="G27" i="9" s="1"/>
  <c r="G26" i="9"/>
  <c r="D26" i="9"/>
  <c r="G25" i="9"/>
  <c r="D25" i="9"/>
  <c r="C24" i="9"/>
  <c r="B24" i="9"/>
  <c r="G23" i="9"/>
  <c r="D23" i="9"/>
  <c r="G22" i="9"/>
  <c r="D22" i="9"/>
  <c r="G21" i="9"/>
  <c r="D21" i="9"/>
  <c r="G20" i="9"/>
  <c r="D20" i="9"/>
  <c r="G19" i="9"/>
  <c r="D19" i="9"/>
  <c r="G18" i="9"/>
  <c r="D18" i="9"/>
  <c r="G17" i="9"/>
  <c r="C17" i="9"/>
  <c r="C16" i="9" s="1"/>
  <c r="B17" i="9"/>
  <c r="D17" i="9" s="1"/>
  <c r="C66" i="9" l="1"/>
  <c r="C78" i="9" s="1"/>
  <c r="G16" i="9"/>
  <c r="B30" i="9"/>
  <c r="G30" i="9" s="1"/>
  <c r="B16" i="9"/>
  <c r="C30" i="9"/>
  <c r="D34" i="9"/>
  <c r="B66" i="9"/>
  <c r="D24" i="9"/>
  <c r="D31" i="9"/>
  <c r="G52" i="9"/>
  <c r="D55" i="9"/>
  <c r="D67" i="9"/>
  <c r="D27" i="9"/>
  <c r="G31" i="9"/>
  <c r="G41" i="9"/>
  <c r="G60" i="9"/>
  <c r="G63" i="9"/>
  <c r="G72" i="9"/>
  <c r="G75" i="9"/>
  <c r="C78" i="10"/>
  <c r="G78" i="10"/>
  <c r="D16" i="9"/>
  <c r="G67" i="9"/>
  <c r="G34" i="9"/>
  <c r="F78" i="9"/>
  <c r="G24" i="9"/>
  <c r="F80" i="9" l="1"/>
  <c r="L17" i="2" s="1"/>
  <c r="D66" i="9"/>
  <c r="D30" i="9"/>
  <c r="G79" i="10"/>
  <c r="K18" i="2"/>
  <c r="B78" i="9"/>
  <c r="G66" i="9"/>
  <c r="D78" i="10"/>
  <c r="C79" i="10"/>
  <c r="D78" i="9"/>
  <c r="C79" i="9"/>
  <c r="I17" i="2" s="1"/>
  <c r="G78" i="9"/>
  <c r="F79" i="9"/>
  <c r="C80" i="9" l="1"/>
  <c r="D81" i="9" s="1"/>
  <c r="J17" i="2" s="1"/>
  <c r="G79" i="9"/>
  <c r="K17" i="2"/>
  <c r="I18" i="2"/>
  <c r="C80" i="10"/>
  <c r="D79" i="10"/>
  <c r="D79" i="9"/>
  <c r="I17" i="3" l="1"/>
  <c r="D81" i="10"/>
  <c r="J18" i="2" s="1"/>
  <c r="I18" i="3"/>
  <c r="G77" i="8"/>
  <c r="D77" i="8"/>
  <c r="G76" i="8"/>
  <c r="D76" i="8"/>
  <c r="G75" i="8"/>
  <c r="D75" i="8"/>
  <c r="C75" i="8"/>
  <c r="B75" i="8"/>
  <c r="G74" i="8"/>
  <c r="D74" i="8"/>
  <c r="G73" i="8"/>
  <c r="D73" i="8"/>
  <c r="G72" i="8"/>
  <c r="D72" i="8"/>
  <c r="C72" i="8"/>
  <c r="B72" i="8"/>
  <c r="G71" i="8"/>
  <c r="D71" i="8"/>
  <c r="G70" i="8"/>
  <c r="D70" i="8"/>
  <c r="G69" i="8"/>
  <c r="D69" i="8"/>
  <c r="G68" i="8"/>
  <c r="D68" i="8"/>
  <c r="C67" i="8"/>
  <c r="C66" i="8" s="1"/>
  <c r="B67" i="8"/>
  <c r="B66" i="8" s="1"/>
  <c r="G65" i="8"/>
  <c r="D65" i="8"/>
  <c r="G64" i="8"/>
  <c r="D64" i="8"/>
  <c r="D63" i="8"/>
  <c r="C63" i="8"/>
  <c r="B63" i="8"/>
  <c r="G62" i="8"/>
  <c r="D62" i="8"/>
  <c r="G61" i="8"/>
  <c r="D61" i="8"/>
  <c r="G60" i="8"/>
  <c r="D60" i="8"/>
  <c r="C60" i="8"/>
  <c r="B60" i="8"/>
  <c r="G59" i="8"/>
  <c r="D59" i="8"/>
  <c r="G58" i="8"/>
  <c r="D58" i="8"/>
  <c r="G57" i="8"/>
  <c r="D57" i="8"/>
  <c r="G56" i="8"/>
  <c r="D56" i="8"/>
  <c r="C55" i="8"/>
  <c r="D55" i="8" s="1"/>
  <c r="B55" i="8"/>
  <c r="G54" i="8"/>
  <c r="D54" i="8"/>
  <c r="G53" i="8"/>
  <c r="D53" i="8"/>
  <c r="C52" i="8"/>
  <c r="B52" i="8"/>
  <c r="G52" i="8" s="1"/>
  <c r="G51" i="8"/>
  <c r="D51" i="8"/>
  <c r="G50" i="8"/>
  <c r="D50" i="8"/>
  <c r="C49" i="8"/>
  <c r="D49" i="8" s="1"/>
  <c r="B49" i="8"/>
  <c r="G48" i="8"/>
  <c r="D48" i="8"/>
  <c r="G47" i="8"/>
  <c r="D47" i="8"/>
  <c r="C46" i="8"/>
  <c r="D46" i="8" s="1"/>
  <c r="B46" i="8"/>
  <c r="G45" i="8"/>
  <c r="D45" i="8"/>
  <c r="G44" i="8"/>
  <c r="D44" i="8"/>
  <c r="G43" i="8"/>
  <c r="D43" i="8"/>
  <c r="G42" i="8"/>
  <c r="D42" i="8"/>
  <c r="C41" i="8"/>
  <c r="B41" i="8"/>
  <c r="G41" i="8" s="1"/>
  <c r="G40" i="8"/>
  <c r="D40" i="8"/>
  <c r="G39" i="8"/>
  <c r="D39" i="8"/>
  <c r="G38" i="8"/>
  <c r="D38" i="8"/>
  <c r="G37" i="8"/>
  <c r="D37" i="8"/>
  <c r="G36" i="8"/>
  <c r="D36" i="8"/>
  <c r="G35" i="8"/>
  <c r="D35" i="8"/>
  <c r="C34" i="8"/>
  <c r="D34" i="8" s="1"/>
  <c r="B34" i="8"/>
  <c r="G33" i="8"/>
  <c r="D33" i="8"/>
  <c r="G32" i="8"/>
  <c r="D32" i="8"/>
  <c r="G31" i="8"/>
  <c r="D31" i="8"/>
  <c r="C31" i="8"/>
  <c r="B31" i="8"/>
  <c r="G29" i="8"/>
  <c r="D29" i="8"/>
  <c r="G28" i="8"/>
  <c r="D28" i="8"/>
  <c r="C27" i="8"/>
  <c r="D27" i="8" s="1"/>
  <c r="B27" i="8"/>
  <c r="G26" i="8"/>
  <c r="D26" i="8"/>
  <c r="G25" i="8"/>
  <c r="D25" i="8"/>
  <c r="C24" i="8"/>
  <c r="D24" i="8" s="1"/>
  <c r="B24" i="8"/>
  <c r="G23" i="8"/>
  <c r="D23" i="8"/>
  <c r="G22" i="8"/>
  <c r="D22" i="8"/>
  <c r="G21" i="8"/>
  <c r="D21" i="8"/>
  <c r="G20" i="8"/>
  <c r="D20" i="8"/>
  <c r="G19" i="8"/>
  <c r="D19" i="8"/>
  <c r="G18" i="8"/>
  <c r="D18" i="8"/>
  <c r="C17" i="8"/>
  <c r="C16" i="8" s="1"/>
  <c r="B17" i="8"/>
  <c r="D52" i="8" l="1"/>
  <c r="G17" i="8"/>
  <c r="G27" i="8"/>
  <c r="B30" i="8"/>
  <c r="G30" i="8" s="1"/>
  <c r="D41" i="8"/>
  <c r="G63" i="8"/>
  <c r="D17" i="8"/>
  <c r="B16" i="8"/>
  <c r="B78" i="8" s="1"/>
  <c r="C30" i="8"/>
  <c r="G46" i="8"/>
  <c r="G49" i="8"/>
  <c r="G55" i="8"/>
  <c r="C78" i="8"/>
  <c r="G66" i="8"/>
  <c r="D66" i="8"/>
  <c r="G24" i="8"/>
  <c r="G34" i="8"/>
  <c r="D67" i="8"/>
  <c r="F78" i="8"/>
  <c r="G67" i="8"/>
  <c r="C80" i="8" l="1"/>
  <c r="D16" i="8"/>
  <c r="G16" i="8"/>
  <c r="D30" i="8"/>
  <c r="G78" i="8"/>
  <c r="F79" i="8"/>
  <c r="F80" i="8" s="1"/>
  <c r="L16" i="2" s="1"/>
  <c r="D78" i="8"/>
  <c r="C79" i="8"/>
  <c r="D79" i="8" l="1"/>
  <c r="I16" i="2"/>
  <c r="G79" i="8"/>
  <c r="K16" i="2"/>
  <c r="D81" i="8"/>
  <c r="J16" i="2" s="1"/>
  <c r="I16" i="3"/>
  <c r="G77" i="7"/>
  <c r="D77" i="7"/>
  <c r="G76" i="7"/>
  <c r="D76" i="7"/>
  <c r="G75" i="7"/>
  <c r="D75" i="7"/>
  <c r="C75" i="7"/>
  <c r="B75" i="7"/>
  <c r="G74" i="7"/>
  <c r="D74" i="7"/>
  <c r="G73" i="7"/>
  <c r="D73" i="7"/>
  <c r="G72" i="7"/>
  <c r="D72" i="7"/>
  <c r="C72" i="7"/>
  <c r="B72" i="7"/>
  <c r="G71" i="7"/>
  <c r="D71" i="7"/>
  <c r="G70" i="7"/>
  <c r="D70" i="7"/>
  <c r="G69" i="7"/>
  <c r="D69" i="7"/>
  <c r="G68" i="7"/>
  <c r="D68" i="7"/>
  <c r="C67" i="7"/>
  <c r="D67" i="7" s="1"/>
  <c r="B67" i="7"/>
  <c r="B66" i="7" s="1"/>
  <c r="G65" i="7"/>
  <c r="D65" i="7"/>
  <c r="G64" i="7"/>
  <c r="D64" i="7"/>
  <c r="G63" i="7"/>
  <c r="D63" i="7"/>
  <c r="C63" i="7"/>
  <c r="B63" i="7"/>
  <c r="G62" i="7"/>
  <c r="D62" i="7"/>
  <c r="G61" i="7"/>
  <c r="D61" i="7"/>
  <c r="G60" i="7"/>
  <c r="C60" i="7"/>
  <c r="D60" i="7" s="1"/>
  <c r="B60" i="7"/>
  <c r="G59" i="7"/>
  <c r="D59" i="7"/>
  <c r="G58" i="7"/>
  <c r="D58" i="7"/>
  <c r="G57" i="7"/>
  <c r="D57" i="7"/>
  <c r="G56" i="7"/>
  <c r="D56" i="7"/>
  <c r="C55" i="7"/>
  <c r="D55" i="7" s="1"/>
  <c r="B55" i="7"/>
  <c r="G54" i="7"/>
  <c r="D54" i="7"/>
  <c r="G53" i="7"/>
  <c r="D53" i="7"/>
  <c r="C52" i="7"/>
  <c r="B52" i="7"/>
  <c r="G52" i="7" s="1"/>
  <c r="G51" i="7"/>
  <c r="D51" i="7"/>
  <c r="G50" i="7"/>
  <c r="D50" i="7"/>
  <c r="C49" i="7"/>
  <c r="D49" i="7" s="1"/>
  <c r="B49" i="7"/>
  <c r="G49" i="7" s="1"/>
  <c r="G48" i="7"/>
  <c r="D48" i="7"/>
  <c r="G47" i="7"/>
  <c r="D47" i="7"/>
  <c r="C46" i="7"/>
  <c r="D46" i="7" s="1"/>
  <c r="B46" i="7"/>
  <c r="G45" i="7"/>
  <c r="D45" i="7"/>
  <c r="G44" i="7"/>
  <c r="D44" i="7"/>
  <c r="G43" i="7"/>
  <c r="D43" i="7"/>
  <c r="G42" i="7"/>
  <c r="D42" i="7"/>
  <c r="C41" i="7"/>
  <c r="B41" i="7"/>
  <c r="G41" i="7" s="1"/>
  <c r="G40" i="7"/>
  <c r="D40" i="7"/>
  <c r="G39" i="7"/>
  <c r="D39" i="7"/>
  <c r="G38" i="7"/>
  <c r="D38" i="7"/>
  <c r="G37" i="7"/>
  <c r="D37" i="7"/>
  <c r="G36" i="7"/>
  <c r="D36" i="7"/>
  <c r="G35" i="7"/>
  <c r="D35" i="7"/>
  <c r="C34" i="7"/>
  <c r="D34" i="7" s="1"/>
  <c r="B34" i="7"/>
  <c r="G33" i="7"/>
  <c r="D33" i="7"/>
  <c r="G32" i="7"/>
  <c r="D32" i="7"/>
  <c r="D31" i="7"/>
  <c r="C31" i="7"/>
  <c r="B31" i="7"/>
  <c r="G29" i="7"/>
  <c r="D29" i="7"/>
  <c r="G28" i="7"/>
  <c r="D28" i="7"/>
  <c r="C27" i="7"/>
  <c r="D27" i="7" s="1"/>
  <c r="B27" i="7"/>
  <c r="G26" i="7"/>
  <c r="D26" i="7"/>
  <c r="G25" i="7"/>
  <c r="D25" i="7"/>
  <c r="C24" i="7"/>
  <c r="D24" i="7" s="1"/>
  <c r="B24" i="7"/>
  <c r="G23" i="7"/>
  <c r="D23" i="7"/>
  <c r="G22" i="7"/>
  <c r="D22" i="7"/>
  <c r="G21" i="7"/>
  <c r="D21" i="7"/>
  <c r="G20" i="7"/>
  <c r="D20" i="7"/>
  <c r="G19" i="7"/>
  <c r="D19" i="7"/>
  <c r="G18" i="7"/>
  <c r="D18" i="7"/>
  <c r="C17" i="7"/>
  <c r="C16" i="7" s="1"/>
  <c r="B17" i="7"/>
  <c r="D17" i="7" l="1"/>
  <c r="D52" i="7"/>
  <c r="G17" i="7"/>
  <c r="G27" i="7"/>
  <c r="G31" i="7"/>
  <c r="B30" i="7"/>
  <c r="G30" i="7" s="1"/>
  <c r="D41" i="7"/>
  <c r="C66" i="7"/>
  <c r="B16" i="7"/>
  <c r="C30" i="7"/>
  <c r="G46" i="7"/>
  <c r="G55" i="7"/>
  <c r="D16" i="7"/>
  <c r="G66" i="7"/>
  <c r="F78" i="7"/>
  <c r="G67" i="7"/>
  <c r="G24" i="7"/>
  <c r="G34" i="7"/>
  <c r="F80" i="7" l="1"/>
  <c r="L14" i="2" s="1"/>
  <c r="C78" i="7"/>
  <c r="D78" i="7" s="1"/>
  <c r="D66" i="7"/>
  <c r="D30" i="7"/>
  <c r="B78" i="7"/>
  <c r="G16" i="7"/>
  <c r="G78" i="7"/>
  <c r="F79" i="7"/>
  <c r="C79" i="7" l="1"/>
  <c r="C80" i="7" s="1"/>
  <c r="D81" i="7" s="1"/>
  <c r="J14" i="2" s="1"/>
  <c r="G79" i="7"/>
  <c r="K14" i="2"/>
  <c r="G77" i="6"/>
  <c r="D77" i="6"/>
  <c r="G76" i="6"/>
  <c r="D76" i="6"/>
  <c r="G75" i="6"/>
  <c r="D75" i="6"/>
  <c r="C75" i="6"/>
  <c r="B75" i="6"/>
  <c r="G74" i="6"/>
  <c r="D74" i="6"/>
  <c r="G73" i="6"/>
  <c r="D73" i="6"/>
  <c r="G72" i="6"/>
  <c r="D72" i="6"/>
  <c r="C72" i="6"/>
  <c r="B72" i="6"/>
  <c r="G71" i="6"/>
  <c r="D71" i="6"/>
  <c r="G70" i="6"/>
  <c r="D70" i="6"/>
  <c r="G69" i="6"/>
  <c r="D69" i="6"/>
  <c r="G68" i="6"/>
  <c r="D68" i="6"/>
  <c r="G66" i="6"/>
  <c r="C67" i="6"/>
  <c r="D67" i="6" s="1"/>
  <c r="B67" i="6"/>
  <c r="B66" i="6" s="1"/>
  <c r="G65" i="6"/>
  <c r="D65" i="6"/>
  <c r="G64" i="6"/>
  <c r="D64" i="6"/>
  <c r="G63" i="6"/>
  <c r="D63" i="6"/>
  <c r="C63" i="6"/>
  <c r="B63" i="6"/>
  <c r="G62" i="6"/>
  <c r="D62" i="6"/>
  <c r="G61" i="6"/>
  <c r="D61" i="6"/>
  <c r="G60" i="6"/>
  <c r="D60" i="6"/>
  <c r="C60" i="6"/>
  <c r="B60" i="6"/>
  <c r="G59" i="6"/>
  <c r="D59" i="6"/>
  <c r="G58" i="6"/>
  <c r="D58" i="6"/>
  <c r="G57" i="6"/>
  <c r="D57" i="6"/>
  <c r="G56" i="6"/>
  <c r="D56" i="6"/>
  <c r="C55" i="6"/>
  <c r="D55" i="6" s="1"/>
  <c r="B55" i="6"/>
  <c r="G54" i="6"/>
  <c r="D54" i="6"/>
  <c r="G53" i="6"/>
  <c r="D53" i="6"/>
  <c r="C52" i="6"/>
  <c r="B52" i="6"/>
  <c r="G52" i="6" s="1"/>
  <c r="G51" i="6"/>
  <c r="D51" i="6"/>
  <c r="G50" i="6"/>
  <c r="D50" i="6"/>
  <c r="C49" i="6"/>
  <c r="D49" i="6" s="1"/>
  <c r="B49" i="6"/>
  <c r="G48" i="6"/>
  <c r="D48" i="6"/>
  <c r="G47" i="6"/>
  <c r="D47" i="6"/>
  <c r="C46" i="6"/>
  <c r="D46" i="6" s="1"/>
  <c r="B46" i="6"/>
  <c r="G45" i="6"/>
  <c r="D45" i="6"/>
  <c r="G44" i="6"/>
  <c r="D44" i="6"/>
  <c r="G43" i="6"/>
  <c r="D43" i="6"/>
  <c r="G42" i="6"/>
  <c r="D42" i="6"/>
  <c r="C41" i="6"/>
  <c r="B41" i="6"/>
  <c r="G41" i="6" s="1"/>
  <c r="G40" i="6"/>
  <c r="D40" i="6"/>
  <c r="G39" i="6"/>
  <c r="D39" i="6"/>
  <c r="G38" i="6"/>
  <c r="D38" i="6"/>
  <c r="G37" i="6"/>
  <c r="D37" i="6"/>
  <c r="G36" i="6"/>
  <c r="D36" i="6"/>
  <c r="G35" i="6"/>
  <c r="D35" i="6"/>
  <c r="C34" i="6"/>
  <c r="D34" i="6" s="1"/>
  <c r="B34" i="6"/>
  <c r="G33" i="6"/>
  <c r="D33" i="6"/>
  <c r="G32" i="6"/>
  <c r="D32" i="6"/>
  <c r="D31" i="6"/>
  <c r="C31" i="6"/>
  <c r="B31" i="6"/>
  <c r="G29" i="6"/>
  <c r="D29" i="6"/>
  <c r="G28" i="6"/>
  <c r="D28" i="6"/>
  <c r="C27" i="6"/>
  <c r="D27" i="6" s="1"/>
  <c r="B27" i="6"/>
  <c r="G26" i="6"/>
  <c r="D26" i="6"/>
  <c r="G25" i="6"/>
  <c r="D25" i="6"/>
  <c r="C24" i="6"/>
  <c r="D24" i="6" s="1"/>
  <c r="B24" i="6"/>
  <c r="G23" i="6"/>
  <c r="D23" i="6"/>
  <c r="G22" i="6"/>
  <c r="D22" i="6"/>
  <c r="G21" i="6"/>
  <c r="D21" i="6"/>
  <c r="G20" i="6"/>
  <c r="D20" i="6"/>
  <c r="G19" i="6"/>
  <c r="D19" i="6"/>
  <c r="G18" i="6"/>
  <c r="D18" i="6"/>
  <c r="C17" i="6"/>
  <c r="C16" i="6" s="1"/>
  <c r="B17" i="6"/>
  <c r="I14" i="2" l="1"/>
  <c r="I14" i="3"/>
  <c r="D79" i="7"/>
  <c r="D17" i="6"/>
  <c r="D52" i="6"/>
  <c r="G17" i="6"/>
  <c r="G27" i="6"/>
  <c r="G31" i="6"/>
  <c r="B30" i="6"/>
  <c r="G30" i="6" s="1"/>
  <c r="D41" i="6"/>
  <c r="C66" i="6"/>
  <c r="D66" i="6" s="1"/>
  <c r="B16" i="6"/>
  <c r="G16" i="6" s="1"/>
  <c r="C30" i="6"/>
  <c r="D30" i="6" s="1"/>
  <c r="G46" i="6"/>
  <c r="G49" i="6"/>
  <c r="G55" i="6"/>
  <c r="C78" i="6"/>
  <c r="G67" i="6"/>
  <c r="G24" i="6"/>
  <c r="G34" i="6"/>
  <c r="F78" i="6"/>
  <c r="F80" i="6" l="1"/>
  <c r="L13" i="2" s="1"/>
  <c r="B78" i="6"/>
  <c r="D16" i="6"/>
  <c r="D78" i="6"/>
  <c r="C79" i="6"/>
  <c r="I13" i="2" s="1"/>
  <c r="G78" i="6"/>
  <c r="F79" i="6"/>
  <c r="C80" i="6" l="1"/>
  <c r="G79" i="6"/>
  <c r="K13" i="2"/>
  <c r="D79" i="6"/>
  <c r="D81" i="6" l="1"/>
  <c r="J13" i="2" s="1"/>
  <c r="I13" i="3"/>
  <c r="G77" i="5"/>
  <c r="D77" i="5"/>
  <c r="G76" i="5"/>
  <c r="D76" i="5"/>
  <c r="G75" i="5"/>
  <c r="D75" i="5"/>
  <c r="C75" i="5"/>
  <c r="B75" i="5"/>
  <c r="G74" i="5"/>
  <c r="D74" i="5"/>
  <c r="G73" i="5"/>
  <c r="D73" i="5"/>
  <c r="C72" i="5"/>
  <c r="B72" i="5"/>
  <c r="G71" i="5"/>
  <c r="D71" i="5"/>
  <c r="G70" i="5"/>
  <c r="D70" i="5"/>
  <c r="G69" i="5"/>
  <c r="D69" i="5"/>
  <c r="G68" i="5"/>
  <c r="D68" i="5"/>
  <c r="C67" i="5"/>
  <c r="B67" i="5"/>
  <c r="B66" i="5" s="1"/>
  <c r="G65" i="5"/>
  <c r="D65" i="5"/>
  <c r="G64" i="5"/>
  <c r="D64" i="5"/>
  <c r="C63" i="5"/>
  <c r="D63" i="5" s="1"/>
  <c r="B63" i="5"/>
  <c r="G62" i="5"/>
  <c r="D62" i="5"/>
  <c r="G61" i="5"/>
  <c r="D61" i="5"/>
  <c r="C60" i="5"/>
  <c r="B60" i="5"/>
  <c r="D60" i="5" s="1"/>
  <c r="G59" i="5"/>
  <c r="D59" i="5"/>
  <c r="G58" i="5"/>
  <c r="D58" i="5"/>
  <c r="G57" i="5"/>
  <c r="D57" i="5"/>
  <c r="G56" i="5"/>
  <c r="D56" i="5"/>
  <c r="C55" i="5"/>
  <c r="B55" i="5"/>
  <c r="G54" i="5"/>
  <c r="D54" i="5"/>
  <c r="G53" i="5"/>
  <c r="D53" i="5"/>
  <c r="C52" i="5"/>
  <c r="D52" i="5" s="1"/>
  <c r="B52" i="5"/>
  <c r="G51" i="5"/>
  <c r="D51" i="5"/>
  <c r="G50" i="5"/>
  <c r="D50" i="5"/>
  <c r="G49" i="5"/>
  <c r="D49" i="5"/>
  <c r="C49" i="5"/>
  <c r="B49" i="5"/>
  <c r="G48" i="5"/>
  <c r="D48" i="5"/>
  <c r="G47" i="5"/>
  <c r="D47" i="5"/>
  <c r="C46" i="5"/>
  <c r="B46" i="5"/>
  <c r="G45" i="5"/>
  <c r="D45" i="5"/>
  <c r="G44" i="5"/>
  <c r="D44" i="5"/>
  <c r="G43" i="5"/>
  <c r="D43" i="5"/>
  <c r="G42" i="5"/>
  <c r="D42" i="5"/>
  <c r="C41" i="5"/>
  <c r="B41" i="5"/>
  <c r="G41" i="5" s="1"/>
  <c r="G40" i="5"/>
  <c r="D40" i="5"/>
  <c r="G39" i="5"/>
  <c r="D39" i="5"/>
  <c r="G38" i="5"/>
  <c r="D38" i="5"/>
  <c r="G37" i="5"/>
  <c r="D37" i="5"/>
  <c r="G36" i="5"/>
  <c r="D36" i="5"/>
  <c r="G35" i="5"/>
  <c r="D35" i="5"/>
  <c r="C34" i="5"/>
  <c r="D34" i="5" s="1"/>
  <c r="B34" i="5"/>
  <c r="G34" i="5" s="1"/>
  <c r="G33" i="5"/>
  <c r="D33" i="5"/>
  <c r="G32" i="5"/>
  <c r="D32" i="5"/>
  <c r="C31" i="5"/>
  <c r="B31" i="5"/>
  <c r="B30" i="5" s="1"/>
  <c r="G29" i="5"/>
  <c r="D29" i="5"/>
  <c r="G28" i="5"/>
  <c r="D28" i="5"/>
  <c r="C27" i="5"/>
  <c r="B27" i="5"/>
  <c r="G27" i="5" s="1"/>
  <c r="G26" i="5"/>
  <c r="D26" i="5"/>
  <c r="G25" i="5"/>
  <c r="D25" i="5"/>
  <c r="C24" i="5"/>
  <c r="D24" i="5" s="1"/>
  <c r="B24" i="5"/>
  <c r="G24" i="5" s="1"/>
  <c r="G23" i="5"/>
  <c r="D23" i="5"/>
  <c r="G22" i="5"/>
  <c r="D22" i="5"/>
  <c r="G21" i="5"/>
  <c r="D21" i="5"/>
  <c r="G20" i="5"/>
  <c r="D20" i="5"/>
  <c r="G19" i="5"/>
  <c r="D19" i="5"/>
  <c r="G18" i="5"/>
  <c r="D18" i="5"/>
  <c r="C17" i="5"/>
  <c r="C16" i="5" s="1"/>
  <c r="B17" i="5"/>
  <c r="B16" i="5" s="1"/>
  <c r="C30" i="5" l="1"/>
  <c r="D30" i="5" s="1"/>
  <c r="D67" i="5"/>
  <c r="D17" i="5"/>
  <c r="D31" i="5"/>
  <c r="G52" i="5"/>
  <c r="G55" i="5"/>
  <c r="D27" i="5"/>
  <c r="D41" i="5"/>
  <c r="G17" i="5"/>
  <c r="G31" i="5"/>
  <c r="D46" i="5"/>
  <c r="D55" i="5"/>
  <c r="G63" i="5"/>
  <c r="D72" i="5"/>
  <c r="D16" i="5"/>
  <c r="B78" i="5"/>
  <c r="G60" i="5"/>
  <c r="G72" i="5"/>
  <c r="G30" i="5"/>
  <c r="C66" i="5"/>
  <c r="D66" i="5" s="1"/>
  <c r="G67" i="5"/>
  <c r="C78" i="5" l="1"/>
  <c r="C79" i="5" s="1"/>
  <c r="C80" i="5" s="1"/>
  <c r="F78" i="5"/>
  <c r="G16" i="5"/>
  <c r="D78" i="5" l="1"/>
  <c r="D79" i="5"/>
  <c r="I12" i="2"/>
  <c r="D81" i="5"/>
  <c r="J12" i="2" s="1"/>
  <c r="I12" i="3"/>
  <c r="F79" i="5"/>
  <c r="F80" i="5" s="1"/>
  <c r="L12" i="2" s="1"/>
  <c r="G78" i="5"/>
  <c r="G79" i="5" l="1"/>
  <c r="K12" i="2"/>
  <c r="G77" i="4"/>
  <c r="D77" i="4"/>
  <c r="G76" i="4"/>
  <c r="D76" i="4"/>
  <c r="G75" i="4"/>
  <c r="D75" i="4"/>
  <c r="C75" i="4"/>
  <c r="B75" i="4"/>
  <c r="G74" i="4"/>
  <c r="D74" i="4"/>
  <c r="G73" i="4"/>
  <c r="D73" i="4"/>
  <c r="G72" i="4"/>
  <c r="D72" i="4"/>
  <c r="C72" i="4"/>
  <c r="B72" i="4"/>
  <c r="G71" i="4"/>
  <c r="D71" i="4"/>
  <c r="G70" i="4"/>
  <c r="D70" i="4"/>
  <c r="G69" i="4"/>
  <c r="D69" i="4"/>
  <c r="G68" i="4"/>
  <c r="D68" i="4"/>
  <c r="G66" i="4"/>
  <c r="C67" i="4"/>
  <c r="C66" i="4" s="1"/>
  <c r="D66" i="4" s="1"/>
  <c r="B67" i="4"/>
  <c r="B66" i="4" s="1"/>
  <c r="G65" i="4"/>
  <c r="D65" i="4"/>
  <c r="G64" i="4"/>
  <c r="D64" i="4"/>
  <c r="G63" i="4"/>
  <c r="D63" i="4"/>
  <c r="C63" i="4"/>
  <c r="B63" i="4"/>
  <c r="G62" i="4"/>
  <c r="D62" i="4"/>
  <c r="G61" i="4"/>
  <c r="D61" i="4"/>
  <c r="G60" i="4"/>
  <c r="D60" i="4"/>
  <c r="C60" i="4"/>
  <c r="B60" i="4"/>
  <c r="G59" i="4"/>
  <c r="D59" i="4"/>
  <c r="G58" i="4"/>
  <c r="D58" i="4"/>
  <c r="G57" i="4"/>
  <c r="D57" i="4"/>
  <c r="G56" i="4"/>
  <c r="D56" i="4"/>
  <c r="C55" i="4"/>
  <c r="D55" i="4" s="1"/>
  <c r="B55" i="4"/>
  <c r="G54" i="4"/>
  <c r="D54" i="4"/>
  <c r="G53" i="4"/>
  <c r="D53" i="4"/>
  <c r="C52" i="4"/>
  <c r="B52" i="4"/>
  <c r="G52" i="4" s="1"/>
  <c r="G51" i="4"/>
  <c r="D51" i="4"/>
  <c r="G50" i="4"/>
  <c r="D50" i="4"/>
  <c r="C49" i="4"/>
  <c r="D49" i="4" s="1"/>
  <c r="B49" i="4"/>
  <c r="G48" i="4"/>
  <c r="D48" i="4"/>
  <c r="G47" i="4"/>
  <c r="D47" i="4"/>
  <c r="C46" i="4"/>
  <c r="D46" i="4" s="1"/>
  <c r="B46" i="4"/>
  <c r="G45" i="4"/>
  <c r="D45" i="4"/>
  <c r="G44" i="4"/>
  <c r="D44" i="4"/>
  <c r="G43" i="4"/>
  <c r="D43" i="4"/>
  <c r="G42" i="4"/>
  <c r="D42" i="4"/>
  <c r="C41" i="4"/>
  <c r="B41" i="4"/>
  <c r="G41" i="4" s="1"/>
  <c r="G40" i="4"/>
  <c r="D40" i="4"/>
  <c r="G39" i="4"/>
  <c r="D39" i="4"/>
  <c r="G38" i="4"/>
  <c r="D38" i="4"/>
  <c r="G37" i="4"/>
  <c r="D37" i="4"/>
  <c r="G36" i="4"/>
  <c r="D36" i="4"/>
  <c r="G35" i="4"/>
  <c r="D35" i="4"/>
  <c r="C34" i="4"/>
  <c r="D34" i="4" s="1"/>
  <c r="B34" i="4"/>
  <c r="G33" i="4"/>
  <c r="D33" i="4"/>
  <c r="G32" i="4"/>
  <c r="D32" i="4"/>
  <c r="G31" i="4"/>
  <c r="D31" i="4"/>
  <c r="C31" i="4"/>
  <c r="B31" i="4"/>
  <c r="G29" i="4"/>
  <c r="G28" i="4"/>
  <c r="C27" i="4"/>
  <c r="D27" i="4" s="1"/>
  <c r="B27" i="4"/>
  <c r="G26" i="4"/>
  <c r="D26" i="4"/>
  <c r="G25" i="4"/>
  <c r="D25" i="4"/>
  <c r="C24" i="4"/>
  <c r="D24" i="4" s="1"/>
  <c r="B24" i="4"/>
  <c r="G23" i="4"/>
  <c r="D23" i="4"/>
  <c r="G22" i="4"/>
  <c r="D22" i="4"/>
  <c r="G21" i="4"/>
  <c r="D21" i="4"/>
  <c r="G20" i="4"/>
  <c r="D20" i="4"/>
  <c r="G19" i="4"/>
  <c r="D19" i="4"/>
  <c r="G18" i="4"/>
  <c r="D18" i="4"/>
  <c r="C17" i="4"/>
  <c r="C16" i="4" s="1"/>
  <c r="B17" i="4"/>
  <c r="D17" i="4" l="1"/>
  <c r="C80" i="4" s="1"/>
  <c r="D52" i="4"/>
  <c r="G17" i="4"/>
  <c r="G27" i="4"/>
  <c r="B30" i="4"/>
  <c r="G30" i="4" s="1"/>
  <c r="D41" i="4"/>
  <c r="B16" i="4"/>
  <c r="G16" i="4" s="1"/>
  <c r="C30" i="4"/>
  <c r="G46" i="4"/>
  <c r="G49" i="4"/>
  <c r="G55" i="4"/>
  <c r="D16" i="4"/>
  <c r="C78" i="4"/>
  <c r="G24" i="4"/>
  <c r="D67" i="4"/>
  <c r="F78" i="4"/>
  <c r="G67" i="4"/>
  <c r="G34" i="4"/>
  <c r="I11" i="3" l="1"/>
  <c r="D81" i="4"/>
  <c r="D30" i="4"/>
  <c r="B78" i="4"/>
  <c r="G78" i="4" s="1"/>
  <c r="C79" i="4"/>
  <c r="G18" i="1"/>
  <c r="G19" i="1"/>
  <c r="G20" i="1"/>
  <c r="G21" i="1"/>
  <c r="G22" i="1"/>
  <c r="G23" i="1"/>
  <c r="G25" i="1"/>
  <c r="G26" i="1"/>
  <c r="G28" i="1"/>
  <c r="G29" i="1"/>
  <c r="G32" i="1"/>
  <c r="G33" i="1"/>
  <c r="G35" i="1"/>
  <c r="G36" i="1"/>
  <c r="G37" i="1"/>
  <c r="G38" i="1"/>
  <c r="G39" i="1"/>
  <c r="G40" i="1"/>
  <c r="G42" i="1"/>
  <c r="G43" i="1"/>
  <c r="G44" i="1"/>
  <c r="G45" i="1"/>
  <c r="G47" i="1"/>
  <c r="G48" i="1"/>
  <c r="G50" i="1"/>
  <c r="G51" i="1"/>
  <c r="G53" i="1"/>
  <c r="G54" i="1"/>
  <c r="G56" i="1"/>
  <c r="G57" i="1"/>
  <c r="G58" i="1"/>
  <c r="G59" i="1"/>
  <c r="G61" i="1"/>
  <c r="G62" i="1"/>
  <c r="G64" i="1"/>
  <c r="G65" i="1"/>
  <c r="G68" i="1"/>
  <c r="G69" i="1"/>
  <c r="G70" i="1"/>
  <c r="G71" i="1"/>
  <c r="G73" i="1"/>
  <c r="G74" i="1"/>
  <c r="G76" i="1"/>
  <c r="G77" i="1"/>
  <c r="D18" i="1"/>
  <c r="D19" i="1"/>
  <c r="D20" i="1"/>
  <c r="D21" i="1"/>
  <c r="D22" i="1"/>
  <c r="D23" i="1"/>
  <c r="D25" i="1"/>
  <c r="D26" i="1"/>
  <c r="D28" i="1"/>
  <c r="D29" i="1"/>
  <c r="D32" i="1"/>
  <c r="D33" i="1"/>
  <c r="D35" i="1"/>
  <c r="D36" i="1"/>
  <c r="D37" i="1"/>
  <c r="D38" i="1"/>
  <c r="D39" i="1"/>
  <c r="D40" i="1"/>
  <c r="D42" i="1"/>
  <c r="D43" i="1"/>
  <c r="D44" i="1"/>
  <c r="D45" i="1"/>
  <c r="D47" i="1"/>
  <c r="D48" i="1"/>
  <c r="D50" i="1"/>
  <c r="D51" i="1"/>
  <c r="D53" i="1"/>
  <c r="D54" i="1"/>
  <c r="D56" i="1"/>
  <c r="D57" i="1"/>
  <c r="D58" i="1"/>
  <c r="D59" i="1"/>
  <c r="D61" i="1"/>
  <c r="D62" i="1"/>
  <c r="D64" i="1"/>
  <c r="D65" i="1"/>
  <c r="D68" i="1"/>
  <c r="D69" i="1"/>
  <c r="D70" i="1"/>
  <c r="D71" i="1"/>
  <c r="D73" i="1"/>
  <c r="D74" i="1"/>
  <c r="D76" i="1"/>
  <c r="D77" i="1"/>
  <c r="C17" i="1"/>
  <c r="B17" i="1"/>
  <c r="C27" i="1"/>
  <c r="B27" i="1"/>
  <c r="C34" i="1"/>
  <c r="C24" i="1"/>
  <c r="C75" i="1"/>
  <c r="C72" i="1"/>
  <c r="C67" i="1"/>
  <c r="B75" i="1"/>
  <c r="B72" i="1"/>
  <c r="B67" i="1"/>
  <c r="C63" i="1"/>
  <c r="C60" i="1"/>
  <c r="C55" i="1"/>
  <c r="C52" i="1"/>
  <c r="C49" i="1"/>
  <c r="C46" i="1"/>
  <c r="C41" i="1"/>
  <c r="C31" i="1"/>
  <c r="B63" i="1"/>
  <c r="B60" i="1"/>
  <c r="B55" i="1"/>
  <c r="B52" i="1"/>
  <c r="B49" i="1"/>
  <c r="B46" i="1"/>
  <c r="B41" i="1"/>
  <c r="B34" i="1"/>
  <c r="B31" i="1"/>
  <c r="B24" i="1"/>
  <c r="D79" i="4" l="1"/>
  <c r="I11" i="2"/>
  <c r="D31" i="1"/>
  <c r="G31" i="1"/>
  <c r="G49" i="1"/>
  <c r="G63" i="1"/>
  <c r="G72" i="1"/>
  <c r="D17" i="1"/>
  <c r="D78" i="4"/>
  <c r="B66" i="1"/>
  <c r="G75" i="1"/>
  <c r="F79" i="4"/>
  <c r="F80" i="4" s="1"/>
  <c r="L11" i="2" s="1"/>
  <c r="B16" i="1"/>
  <c r="D75" i="1"/>
  <c r="G34" i="1"/>
  <c r="G52" i="1"/>
  <c r="G41" i="1"/>
  <c r="G46" i="1"/>
  <c r="G60" i="1"/>
  <c r="G67" i="1"/>
  <c r="D72" i="1"/>
  <c r="D27" i="1"/>
  <c r="G17" i="1"/>
  <c r="G55" i="1"/>
  <c r="G27" i="1"/>
  <c r="D34" i="1"/>
  <c r="C16" i="1"/>
  <c r="D16" i="1" s="1"/>
  <c r="D46" i="1"/>
  <c r="D60" i="1"/>
  <c r="B30" i="1"/>
  <c r="B78" i="1" s="1"/>
  <c r="D49" i="1"/>
  <c r="D63" i="1"/>
  <c r="D52" i="1"/>
  <c r="D55" i="1"/>
  <c r="D41" i="1"/>
  <c r="G24" i="1"/>
  <c r="G66" i="1"/>
  <c r="D24" i="1"/>
  <c r="G16" i="1"/>
  <c r="C66" i="1"/>
  <c r="D66" i="1" s="1"/>
  <c r="D67" i="1"/>
  <c r="C30" i="1"/>
  <c r="D30" i="1" s="1"/>
  <c r="G79" i="4" l="1"/>
  <c r="K11" i="2"/>
  <c r="G30" i="1"/>
  <c r="F78" i="1"/>
  <c r="C78" i="1"/>
  <c r="D78" i="1" l="1"/>
  <c r="C79" i="1"/>
  <c r="F79" i="1"/>
  <c r="G78" i="1"/>
  <c r="G79" i="1" l="1"/>
  <c r="I15" i="2"/>
  <c r="C80" i="1"/>
  <c r="D79" i="1"/>
  <c r="D81" i="1" l="1"/>
  <c r="J15" i="2" s="1"/>
  <c r="I15" i="3"/>
</calcChain>
</file>

<file path=xl/sharedStrings.xml><?xml version="1.0" encoding="utf-8"?>
<sst xmlns="http://schemas.openxmlformats.org/spreadsheetml/2006/main" count="1774" uniqueCount="345">
  <si>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</si>
  <si>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</si>
  <si>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</si>
  <si>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</si>
  <si>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</si>
  <si>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</si>
  <si>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</si>
  <si>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</si>
  <si>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</si>
  <si>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</si>
  <si>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</si>
  <si>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</si>
  <si>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</si>
  <si>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</si>
  <si>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</si>
  <si>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</si>
  <si>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</si>
  <si>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</si>
  <si>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</si>
  <si>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</si>
  <si>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</si>
  <si>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</si>
  <si>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</si>
  <si>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</si>
  <si>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</si>
  <si>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</si>
  <si>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</si>
  <si>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</si>
  <si>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</si>
  <si>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</si>
  <si>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</si>
  <si>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</si>
  <si>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</si>
  <si>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</si>
  <si>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</si>
  <si>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</si>
  <si>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</si>
  <si>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</si>
  <si>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</si>
  <si>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</si>
  <si>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</si>
  <si>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</si>
  <si>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</si>
  <si>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</si>
  <si>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</si>
  <si>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</si>
  <si>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</si>
  <si>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</si>
  <si>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</si>
  <si>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</si>
  <si>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</si>
  <si>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</si>
  <si>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</si>
  <si>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</si>
  <si>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</si>
  <si>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</si>
  <si>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</si>
  <si>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</si>
  <si>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</si>
  <si>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</si>
  <si>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</si>
  <si>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</si>
  <si>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</si>
  <si>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</si>
  <si>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</si>
  <si>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</si>
  <si>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</si>
  <si>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</si>
  <si>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</si>
  <si>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</si>
  <si>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</si>
  <si>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</si>
  <si>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(ký và ghi rõ họ, tên)</t>
  </si>
  <si>
    <t>Tp. HCM, ngày 19  tháng 4 năm 2019</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</si>
  <si>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</si>
  <si>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CỘNG HÒA XÃ HỘI CHỦ NGHĨA VIỆT NAM</t>
  </si>
  <si>
    <t>PHIẾU TỔNG HỢP ĐÁNH GIÁ, XẾP LOẠI</t>
  </si>
  <si>
    <t>CHUYÊN MÔN, NGHIỆP VỤ NHÀ GIÁO CỦA KHOA</t>
  </si>
  <si>
    <t>TT</t>
  </si>
  <si>
    <t>Họ và tên nhà giáo</t>
  </si>
  <si>
    <t>Cấp trình độ giảng dạy</t>
  </si>
  <si>
    <t>Nhiệm vụ giảng dạy</t>
  </si>
  <si>
    <t>Tự đánh giá, xếp loại của nhà giáo</t>
  </si>
  <si>
    <t>Đánh giá, xếp loại của Khoa</t>
  </si>
  <si>
    <t>Ghi chú</t>
  </si>
  <si>
    <t>Sơ cấp (x)</t>
  </si>
  <si>
    <t>Trung cấp (x)</t>
  </si>
  <si>
    <t>Cao đẳng (x)</t>
  </si>
  <si>
    <t>Dạy lý thuyết (x)</t>
  </si>
  <si>
    <t>Dạy thực hành (x)</t>
  </si>
  <si>
    <t>Dạy tích hợp (x)</t>
  </si>
  <si>
    <t>Độc lập - Tự do - Hạnh phúc</t>
  </si>
  <si>
    <t>Điểm đánh giá đạt được</t>
  </si>
  <si>
    <r>
      <t>Tỷ lệ % của điểm đánh giá đạt được so với điểm đánh giá tối đa của mỗi tiêu chuẩn</t>
    </r>
    <r>
      <rPr>
        <i/>
        <sz val="12"/>
        <color rgb="FF000000"/>
        <rFont val="Times New Roman"/>
        <family val="1"/>
      </rPr>
      <t> (lấy đến 1 chữ số thập phân, không làm tròn)</t>
    </r>
  </si>
  <si>
    <t>Các minh chứng</t>
  </si>
  <si>
    <r>
      <t>Tỷ lệ % của điểm đánh giá đạt được so với điểm đánh giá tối đa của mỗi tiêu chuẩn</t>
    </r>
    <r>
      <rPr>
        <i/>
        <sz val="12"/>
        <color rgb="FF000000"/>
        <rFont val="Times New Roman"/>
        <family val="1"/>
      </rPr>
      <t>(lấy đến 1 chữ số thập phân, không làm tròn)</t>
    </r>
  </si>
  <si>
    <t>Trưởng khoa</t>
  </si>
  <si>
    <t>Nguyễn Trọng Nghĩa</t>
  </si>
  <si>
    <t>Tp. HCM, ngày 23  tháng 4 năm 2019</t>
  </si>
  <si>
    <t>Lữ Xuân Trang</t>
  </si>
  <si>
    <t xml:space="preserve">                                                 Khoa, tổ bộ môn: Tổ cơ sở ngành - Khoa Kinh tế</t>
  </si>
  <si>
    <t xml:space="preserve">                                                Cấp trình độ giảng dạy: Trung cấp và cao đẳng</t>
  </si>
  <si>
    <t xml:space="preserve">                                                Nhiệm vụ được phân công giảng dạy (Lý thuyết, thực hành, tích hợp): Lý thuyết, thực hành, tổng hợp</t>
  </si>
  <si>
    <t xml:space="preserve">                                                 Họ và tên giảng viên:</t>
  </si>
  <si>
    <t xml:space="preserve">                                                 Khoa, tổ bộ môn:</t>
  </si>
  <si>
    <t>Khoa Kinh tế</t>
  </si>
  <si>
    <t xml:space="preserve">                                                Cấp trình độ giảng dạy:</t>
  </si>
  <si>
    <t>Thạc sĩ</t>
  </si>
  <si>
    <t>Lý thuyết, thực hành, tích hợp</t>
  </si>
  <si>
    <t xml:space="preserve">- Bằng tốt nghiệp Đại học, Thạc sỹ kế toán doanh nghiệp;
-Chứng chỉ sư phạm nghề,
-Chứng chỉ bồi dưỡng nghiệp vụ sư phạm cho giảng viên đại học, cao đẳng
</t>
  </si>
  <si>
    <t xml:space="preserve">-Bằng tốt nghiệp Thạc sỹ kế toán doanh nghiệp,
-Thường xuyên cập nhật các thông từ mói ban hành của kế toán,
-Tham gia làm kế toán tại doanh nghiệp.
</t>
  </si>
  <si>
    <t xml:space="preserve">-Thường xuyên cập nhật các thông từ mói ban hành của kế toán,
-Tham gia làm kế toán tại doanh nghiệp.
</t>
  </si>
  <si>
    <t>Chứng chỉ anh văn B1</t>
  </si>
  <si>
    <t>-Chứng chỉ B tin học</t>
  </si>
  <si>
    <t xml:space="preserve">-Chứng chỉ sư phạm nghề;
-Chứng chỉ bồi dưỡng nghiệp vụ sư phạm cho giảng viên đại học, cao đẳng
</t>
  </si>
  <si>
    <t xml:space="preserve"> - thời gian thâm niên giảng dạy : 5 năm 5 tháng</t>
  </si>
  <si>
    <t>-Hồ sơ chuyên môn</t>
  </si>
  <si>
    <t xml:space="preserve"> - Bài kiểm tra, bài thi của sinh viên của sinh viên</t>
  </si>
  <si>
    <t>-Hồ sơ chuyên môn, hồ sơ đánh giá sinh viên cuối khóa</t>
  </si>
  <si>
    <t>Xây dựng hệ thống liên lạc với phụ huynh, điện thoại, zalo, sổ liên lạc điện tử</t>
  </si>
  <si>
    <t>- Họp phụ huynh, xây dựng sổ tay liên lạc vói phụ huynh</t>
  </si>
  <si>
    <t>- Tham gia công tác xã hội, ủng hộ các lần vận động của Công Đoàn</t>
  </si>
  <si>
    <t>- Giấy khen các cấp về thành tích hội giảng</t>
  </si>
  <si>
    <t xml:space="preserve"> - Tham dự các khóa tập huấn của cơ quan ban ngành về thuế, kế toán</t>
  </si>
  <si>
    <t>- Giấy xác nhận đi thực tập tại Doanh nghiệp</t>
  </si>
  <si>
    <t>- Giới thiệu sinh viên đi thực tập tại doanh nghiệp</t>
  </si>
  <si>
    <t>- Chứng chỉ nghiên cứu khoa học</t>
  </si>
  <si>
    <t>Bùi Ánh Tuyết</t>
  </si>
  <si>
    <t xml:space="preserve">                                                 Khoa, tổ bộ môn: Bộ môn Quản Trị - Khoa Kinh tế</t>
  </si>
  <si>
    <t xml:space="preserve">                                                Cấp trình độ giảng dạy: Cao đẳng</t>
  </si>
  <si>
    <t xml:space="preserve">                                                Nhiệm vụ được phân công giảng dạy (Lý thuyết, thực hành, tích hợp): Lý thuyết</t>
  </si>
  <si>
    <t>Bằng cấp đã nộp trong hồ sơ lưu</t>
  </si>
  <si>
    <t xml:space="preserve">Kết quả dự giờ </t>
  </si>
  <si>
    <t>Kinh nghiệm đi làm thực tiễn, cập nhật kiến thức  mới phục vụ giảng dạy</t>
  </si>
  <si>
    <t>Kinh nghiệm đi làm thực tiễn</t>
  </si>
  <si>
    <t>Toeic 600</t>
  </si>
  <si>
    <t>Có thể đọc và hiểu tài liệu phục vụ giảng dạy hiện tại</t>
  </si>
  <si>
    <t>Chứng chỉ B tin học</t>
  </si>
  <si>
    <t>Chứng chỉ nghiệp vụ sư phạm dành cho giảng viên Cao Đẳng, Đại học</t>
  </si>
  <si>
    <t>Hồ sơ kiểm tra chuyên môn đã lưu</t>
  </si>
  <si>
    <t>Đánh giá qua kết quả dự giờ</t>
  </si>
  <si>
    <t>Kết quả dự giờ</t>
  </si>
  <si>
    <t>Kết quả kiểm tra trong học tập của sinh viên</t>
  </si>
  <si>
    <t>Điểm danh online và sổ tay giảng viên</t>
  </si>
  <si>
    <t>Hoạt động CVHT-GVCN, giảng dạy, coi thi</t>
  </si>
  <si>
    <t>Hoạt động CVHT-GVCN</t>
  </si>
  <si>
    <t>Hỗ trợ tuyền sinh, tham gia công tác từ thiện do Khoa tổ chức.</t>
  </si>
  <si>
    <t>Nhật ký, biên bản dự giờ</t>
  </si>
  <si>
    <t>Nghiên cứu các tài liệu phục vụ việc giảng dạy/ Các bằng cấp bổ sung, chứng chỉ bổ sung lưu hồ sơ</t>
  </si>
  <si>
    <t>Đã học qua môn phương phương nghiên cứu khoa học</t>
  </si>
  <si>
    <t>Tp. HCM, ngày 22  tháng 4 năm 2019</t>
  </si>
  <si>
    <t>Cao Xuân Giang</t>
  </si>
  <si>
    <t xml:space="preserve">                                                 Khoa, tổ bộ môn: Tổ quản trị doanh nghiệp- Khoa Kinh tế</t>
  </si>
  <si>
    <r>
      <rPr>
        <b/>
        <i/>
        <sz val="12"/>
        <color theme="1"/>
        <rFont val="Times New Roman"/>
        <family val="1"/>
        <charset val="163"/>
      </rPr>
      <t xml:space="preserve">Ghi chú: </t>
    </r>
    <r>
      <rPr>
        <sz val="12"/>
        <color theme="1"/>
        <rFont val="Times New Roman"/>
        <family val="1"/>
        <charset val="163"/>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</si>
  <si>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b/>
        <i/>
        <sz val="12"/>
        <color rgb="FF000000"/>
        <rFont val="Times New Roman"/>
        <family val="1"/>
        <charset val="163"/>
      </rPr>
      <t>Tỷ lệ % của điểm đánh giá đạt được so với điểm đánh giá tối đa của mỗi tiêu chuẩn</t>
    </r>
    <r>
      <rPr>
        <i/>
        <sz val="12"/>
        <color rgb="FF000000"/>
        <rFont val="Times New Roman"/>
        <family val="1"/>
        <charset val="163"/>
      </rPr>
      <t> (lấy đến 1 chữ số thập phân, không làm tròn)</t>
    </r>
  </si>
  <si>
    <r>
      <rPr>
        <b/>
        <i/>
        <sz val="12"/>
        <color rgb="FF000000"/>
        <rFont val="Times New Roman"/>
        <family val="1"/>
        <charset val="163"/>
      </rPr>
      <t>Tỷ lệ % của điểm đánh giá đạt được so với điểm đánh giá tối đa của mỗi tiêu chuẩn</t>
    </r>
    <r>
      <rPr>
        <i/>
        <sz val="12"/>
        <color rgb="FF000000"/>
        <rFont val="Times New Roman"/>
        <family val="1"/>
        <charset val="163"/>
      </rPr>
      <t>(lấy đến 1 chữ số thập phân, không làm tròn)</t>
    </r>
  </si>
  <si>
    <r>
      <rPr>
        <sz val="12"/>
        <color rgb="FF000000"/>
        <rFont val="Times New Roman"/>
        <family val="1"/>
        <charset val="163"/>
      </rPr>
      <t xml:space="preserve"> + </t>
    </r>
    <r>
      <rPr>
        <sz val="9"/>
        <color rgb="FF000000"/>
        <rFont val="Times New Roman"/>
        <family val="1"/>
        <charset val="163"/>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</si>
  <si>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Giấy khen thưởng GV giỏi</t>
  </si>
  <si>
    <t>Văn bằng đã nộp trong hồ sơ lưu</t>
  </si>
  <si>
    <r>
      <rPr>
        <sz val="12"/>
        <color rgb="FF000000"/>
        <rFont val="Times New Roman"/>
        <family val="1"/>
        <charset val="163"/>
      </rPr>
      <t xml:space="preserve"> + </t>
    </r>
    <r>
      <rPr>
        <sz val="9"/>
        <color rgb="FF000000"/>
        <rFont val="Times New Roman"/>
        <family val="1"/>
        <charset val="163"/>
      </rPr>
      <t>Đọc và hiểu tài liệu chuyên ngành phục vụ công tác giảng dạy; mô tả được một số công việc cơ bản của ngành, nghề được phân công giảng dạy.</t>
    </r>
  </si>
  <si>
    <t>Một số môn trong chương trình sử 
dụng tài liệu tiếng Anh</t>
  </si>
  <si>
    <t>Chứng chỉ đã nộp trong hồ sơ lưu,
 IC3</t>
  </si>
  <si>
    <r>
      <rPr>
        <sz val="12"/>
        <color rgb="FF000000"/>
        <rFont val="Times New Roman"/>
        <family val="1"/>
        <charset val="163"/>
      </rPr>
      <t xml:space="preserve">+ </t>
    </r>
    <r>
      <rPr>
        <sz val="9"/>
        <color rgb="FF000000"/>
        <rFont val="Times New Roman"/>
        <family val="1"/>
        <charset val="163"/>
      </rPr>
      <t>Sử dụng thành thạo phần mềm dạy học chuyên ngành để thiết kế bài giảng, tài liệu giảng dạy.</t>
    </r>
  </si>
  <si>
    <t>Chứng chỉ đã nộp trong hồ sơ lưu</t>
  </si>
  <si>
    <t>Sổ BHXH đã nộp trong hồ sơ lưu </t>
  </si>
  <si>
    <r>
      <rPr>
        <sz val="11"/>
        <color theme="1"/>
        <rFont val="Times New Roman"/>
        <family val="1"/>
        <charset val="163"/>
      </rPr>
      <t xml:space="preserve"> </t>
    </r>
    <r>
      <rPr>
        <sz val="9"/>
        <color rgb="FF000000"/>
        <rFont val="Times New Roman"/>
        <family val="1"/>
        <charset val="163"/>
      </rPr>
      <t>+ Lập được kế hoạch giảng dạy môn học, mô-đun được phân công trên cơ sở chương trình, kế hoạch đào tạo của cả khóa học.</t>
    </r>
  </si>
  <si>
    <t>Đánh giá kết quả thao giảng cấp khoa, cấp trường</t>
  </si>
  <si>
    <t>Kết quả dự giờ đã lưu</t>
  </si>
  <si>
    <t>Kết quả dự giờ đã lưu
Kết quả thi của HS-SV</t>
  </si>
  <si>
    <r>
      <rPr>
        <sz val="12"/>
        <color rgb="FF000000"/>
        <rFont val="Times New Roman"/>
        <family val="1"/>
        <charset val="163"/>
      </rPr>
      <t xml:space="preserve"> </t>
    </r>
    <r>
      <rPr>
        <sz val="9"/>
        <color rgb="FF000000"/>
        <rFont val="Times New Roman"/>
        <family val="1"/>
        <charset val="163"/>
      </rPr>
      <t>+ Bảo quản, lưu trữ, sử dụng hồ sơ dạy học theo quy định</t>
    </r>
  </si>
  <si>
    <t>Soạn thảo chương trình đào tạo 
ngành Quản trị kinh doanh (chưa duyệt)</t>
  </si>
  <si>
    <r>
      <rPr>
        <sz val="12"/>
        <color theme="1"/>
        <rFont val="Times New Roman"/>
        <family val="1"/>
        <charset val="163"/>
      </rPr>
      <t xml:space="preserve">  </t>
    </r>
    <r>
      <rPr>
        <sz val="12"/>
        <color rgb="FF000000"/>
        <rFont val="Times New Roman"/>
        <family val="1"/>
        <charset val="163"/>
      </rPr>
      <t>- Tiêu chuẩn 7 về Xây dựng kế hoạch, thực hiện các hoạt động giáo dục</t>
    </r>
  </si>
  <si>
    <t>Quảng bá tuyển sinh cho nhà trường</t>
  </si>
  <si>
    <t>Hồ sơ lưu trữ của Khoa</t>
  </si>
  <si>
    <t>Hội giảng cấp trường 2015-2016</t>
  </si>
  <si>
    <t>Các bằng cấp, chứng chỉ bổ sung
 trong hồ sơ lưu</t>
  </si>
  <si>
    <t>Theo sự phân công của khoa</t>
  </si>
  <si>
    <t>Nghiên cứu khoa học cấp trường</t>
  </si>
  <si>
    <t>Nghiên cứu khoa học cấp khoa</t>
  </si>
  <si>
    <t xml:space="preserve">Lê Xuân Thủy </t>
  </si>
  <si>
    <t>Lê Thị Thu Thảo</t>
  </si>
  <si>
    <t>Kinh tế</t>
  </si>
  <si>
    <t>ThS Kinh tế</t>
  </si>
  <si>
    <t xml:space="preserve">                                                Nhiệm vụ được phân công giảng dạy (Lý thuyết, thực hành, tích hợp): Lý thuyết, tích hợp</t>
  </si>
  <si>
    <t>Tp. HCM, ngày 21  tháng 4 năm 2019</t>
  </si>
  <si>
    <t xml:space="preserve">                                                 Khoa, tổ bộ môn: Tổ Kế toán - Khoa Kinh tế</t>
  </si>
  <si>
    <t>-Bằng Thạc sỹ kế toán doanh nghiệp</t>
  </si>
  <si>
    <t>B1 Anh văn</t>
  </si>
  <si>
    <t>B Tin học</t>
  </si>
  <si>
    <t>-Chứng chỉ sư phạm dạy học
-Chứng chỉ nghiệp vụ sư phạm nghề</t>
  </si>
  <si>
    <t>-Làm bộ chứng từ kế toán thực tế tại doanh nghiệp</t>
  </si>
  <si>
    <t>-Tham gia cài đặt phần mềm Kế toán Misa</t>
  </si>
  <si>
    <t xml:space="preserve">
'-Tham gia thực tập doanh nghiệp
'-Giới thiệu sinh viên thực tập tại doanh nghiệp</t>
  </si>
  <si>
    <t>Lưu Thị Thúy</t>
  </si>
  <si>
    <t xml:space="preserve">                                                 Khoa, tổ bộ môn: Tổ cơ sở ngành- Khoa Kinh tế</t>
  </si>
  <si>
    <t>Đánh giá kết quả thao giảng dự giờ</t>
  </si>
  <si>
    <t>Soạn thảo chương trình đào tạo 
ngành Luật kinh doanh</t>
  </si>
  <si>
    <t xml:space="preserve">Nguyễn Mỹ Tiên </t>
  </si>
  <si>
    <t xml:space="preserve">                                                 Khoa, tổ bộ môn: Tổ kế toán- Khoa Kinh tế</t>
  </si>
  <si>
    <t>Phạm Quỳnh Như</t>
  </si>
  <si>
    <t>Trần Thị Ngọc Dung</t>
  </si>
  <si>
    <t>Trịnh Hoàng Hiệp</t>
  </si>
  <si>
    <t>Bộ môn Quản trị kinh doanh</t>
  </si>
  <si>
    <t>Cao đẳng, trung cấp</t>
  </si>
  <si>
    <t xml:space="preserve">                                                Nhiệm vụ được phân công giảng dạy (Lý thuyết, thực hành, tích hợp): Môn lý thuyết và thực hành. </t>
  </si>
  <si>
    <t>Tp. HCM, ngày 23 tháng 4 năm 2019</t>
  </si>
  <si>
    <t>Võ Thị Kim Thư</t>
  </si>
  <si>
    <t xml:space="preserve">                                                 Họ và tên giảng viên: </t>
  </si>
  <si>
    <t>Lê Xuân Thủy</t>
  </si>
  <si>
    <t>Nguyễn Mỹ Tiên</t>
  </si>
  <si>
    <t>x</t>
  </si>
  <si>
    <t xml:space="preserve">Trưởng khoa </t>
  </si>
  <si>
    <t>Thạc sĩ Tài chính ngân hàng</t>
  </si>
  <si>
    <t>Sử dụng SPSS trong giảng dạy</t>
  </si>
  <si>
    <t>Hồ sơ kiểm tra chuyên môn</t>
  </si>
  <si>
    <t>Kết quả học tập của HS-SV</t>
  </si>
  <si>
    <t>Soạn thảo chương trình đào tạo 
ngành TCDN và Logistic</t>
  </si>
  <si>
    <t>Bồi dưỡng khóa ngắn hạn về khởi nghiệp</t>
  </si>
  <si>
    <t xml:space="preserve"> Bảng điểm môn học: Nghiên cứu khoa học</t>
  </si>
  <si>
    <t>Nghiên cứu khoa học cấp khoa
Tham gia viết tham luận hội thảo quốc tế tổ chức tại trường</t>
  </si>
  <si>
    <t>Thực tập tại Doanh nghiệp
Giới thiệu sinh viên đi thực tập tại doanh nghiệp</t>
  </si>
  <si>
    <t>Giấy khen về thành tích hội giảng</t>
  </si>
  <si>
    <t>Bồi dưỡng giảng viên hang II
Hoàn thành chứng chỉ tin học IC3</t>
  </si>
  <si>
    <t>Dự giờ đồng nghiệp</t>
  </si>
  <si>
    <t>Chứng chỉ sư phạm bậc 2
Chứng chỉ sư phạm dạy nghề trung cấp và cao đẳng
Chứng chỉ lý luận dạy học đại học</t>
  </si>
  <si>
    <t>Chứng chỉ tin học IC3
Chứng chỉ B tin học</t>
  </si>
  <si>
    <t>Cử nhân ngữ văn Anh</t>
  </si>
  <si>
    <t>Giảng dạy theo chuyên môn được đào tạo</t>
  </si>
  <si>
    <t>Cập nhật thông tư, công văn liên quan đến ngành nghề được phân công giảng dạy</t>
  </si>
  <si>
    <t>Sử dụng tài liệu tiếng Anh trong 1 số môn học</t>
  </si>
  <si>
    <t>Tham gia tư vấn tuyển sinh
Chủ nhiệm CLB khởi nghiệp trong sinh viên
Tham gia các chương trình thiện nguyện
Tham gia CLB xanh của trường (dự kiến)</t>
  </si>
  <si>
    <t>Kế hoạch giảng dạy
Kế hoạch hoạt động CLB</t>
  </si>
  <si>
    <t>Đánh giá, xếp loại nhà giáo của Khoa, tổ bộ môn</t>
  </si>
  <si>
    <t>Đánh giá, xếp loại nhà giáo của cơ sở hoạt động giáo dục nghề nghiệp</t>
  </si>
  <si>
    <t>I</t>
  </si>
  <si>
    <t>II</t>
  </si>
  <si>
    <t>Tổ bộ môn....</t>
  </si>
  <si>
    <t>……….., ngày……. tháng…… năm……</t>
  </si>
  <si>
    <t>HIỆU TRƯỞNG</t>
  </si>
  <si>
    <t>(Ký tên và đóng dấu)</t>
  </si>
  <si>
    <t xml:space="preserve">PHIẾU TỔNG HỢP ĐÁNH GIÁ, XẾP LOẠI CHUYÊN MÔN, NGHIỆP VỤ NHÀ GIÁO 
CỦA CƠ SỞ HOẠT ĐỘNG GIÁO DỤC NGHỀ NGHIỆP
</t>
  </si>
  <si>
    <t>Họ tên nhà giáo</t>
  </si>
  <si>
    <t xml:space="preserve">                                 Họ và tên giảng viên:</t>
  </si>
  <si>
    <t xml:space="preserve">                                 Khoa, tổ bộ môn:</t>
  </si>
  <si>
    <t xml:space="preserve">                                 Cấp trình độ giảng dạy:</t>
  </si>
  <si>
    <t xml:space="preserve">                                 Nhiệm vụ được phân công giảng dạy (Lý thuyết, thực hành, tích hợp): </t>
  </si>
  <si>
    <t>Tp. HCM, ngày 16  tháng 4 năm 2019</t>
  </si>
  <si>
    <t>-Bằng tốt nghiệp Thạc sỹ 
-Thường xuyên cập nhật các văn bản, tài liệu, kiến thức liên quan</t>
  </si>
  <si>
    <t>- Bằng tốt nghiệp Đại học, Thạc sỹ
-Chứng chỉ bồi dưỡng nghiệp vụ sư phạm cho giảng viên đại học, cao đẳng</t>
  </si>
  <si>
    <t>-Thường xuyên thực hành các kỹ năng liên quan đến nghề nghiệp</t>
  </si>
  <si>
    <t>Bằng 2 Ngoại ngữ</t>
  </si>
  <si>
    <t>Bằng B tin học</t>
  </si>
  <si>
    <t>Sử dụng thành thạo Word, Excel, PP;</t>
  </si>
  <si>
    <t xml:space="preserve">chứng chỉ bồi dưỡng nghiệp vụ sư phạm cho giảng viên đại học, cao đẳng </t>
  </si>
  <si>
    <t>Năm vào ngành 2013</t>
  </si>
  <si>
    <t>Hồ sơ chuyên môn</t>
  </si>
  <si>
    <t>Tham gia biên soạn cương chi tiết</t>
  </si>
  <si>
    <t>Đề cương chi tiết</t>
  </si>
  <si>
    <t>Phiếu đánh giá kết quả rèn luyện</t>
  </si>
  <si>
    <t>Biên bản họp Khoa, họp tổ bộ môn</t>
  </si>
  <si>
    <t>Bằng Thạc Sĩ</t>
  </si>
  <si>
    <t>Bài nghiên cứu khoa học</t>
  </si>
  <si>
    <t>Bằng tốt nghiệp Đại học, Thạc sỹ</t>
  </si>
  <si>
    <t>Thường xuyên thực hành các kỹ năng liên quan đến nghề nghiệp</t>
  </si>
  <si>
    <t>Tham gia biên soạn chỉnh lý đề cương môn học</t>
  </si>
  <si>
    <t>Trao đổi với HSSV để nắm bắt tâm tư nguyện vọng và kịp thời định hướng giáo dục</t>
  </si>
  <si>
    <t>Tích cực liên lạc với phụ huynh, điện thoại, zalo, sổ liên lạc điện tử</t>
  </si>
  <si>
    <t>Tuyên truyền các chương trình cộng đồng, thiện nguyện do nhà trường, đoàn hội phát động</t>
  </si>
  <si>
    <t>- Tham gia công tác xã hội, ủng hộ các lần vận động do nhà trường và các tổ chức đoàn thể phát động</t>
  </si>
  <si>
    <t>Biên bản họp Khoa, họp tổ bộ môn, dự giờ</t>
  </si>
  <si>
    <t>Tham gia các lớp bồi dưỡng do nhà trường tổ chức</t>
  </si>
  <si>
    <t>Bảng điểm nghiên cứu khoa học</t>
  </si>
  <si>
    <t>Tham dự hội nghị khoa học cấp Khoa</t>
  </si>
  <si>
    <t>Kết quả đánh giá rèn luyện học sinh sau hoc kỳ I</t>
  </si>
  <si>
    <t xml:space="preserve">Hồ sơ  chuyên môn </t>
  </si>
  <si>
    <t>Học và thi IC3.</t>
  </si>
  <si>
    <t>Tham gia biên soạn đề cương chi tiết</t>
  </si>
  <si>
    <t>Tổ cơ sở ngành - Khoa Kinh tế</t>
  </si>
  <si>
    <t>Th.S  Luật Kinh tế</t>
  </si>
  <si>
    <t xml:space="preserve">Chứng chỉ B1 </t>
  </si>
  <si>
    <t>chứng chỉ B tin học văn phòng</t>
  </si>
  <si>
    <t>Năm vào ngành 2015</t>
  </si>
  <si>
    <t>Tham gia hội nghị khoa học cấp Khoa</t>
  </si>
  <si>
    <t>Bằng tốt nghiệp đại học , sau đại học.</t>
  </si>
  <si>
    <t>Bằng tốt nghiệp đại học , sau đại học và thường xuyên cập nhật văn bản, tài liệu, kiến thức liên quan</t>
  </si>
  <si>
    <t>Chứng chỉ B1 ngoại ngữ</t>
  </si>
  <si>
    <t>Chứng chỉ IC3 tin học</t>
  </si>
  <si>
    <t xml:space="preserve">Chứng chỉ bồi dưỡng nghiệp vụ sư phạm cho giảng viên đại học, cao đẳng </t>
  </si>
  <si>
    <t>Vào ngành năm 2017</t>
  </si>
  <si>
    <t>Bài kiểm tra, thi của HSSV</t>
  </si>
  <si>
    <t>Đánh giá kết quả học tập, rèn luyện</t>
  </si>
  <si>
    <t>Trao đổi với HSSV để nắm bắt tâm tư nguyện vọng và kịp thời có định hướng giáo dục</t>
  </si>
  <si>
    <t>Tuyên truyền các hoạt động cộng đồng, thiện nguyện do nhà trường, đoàn thể tổ chức…</t>
  </si>
  <si>
    <t>Tham gia công tác xã hội, ủng hộ các hoạt động vì cộng đồng do nhà trường, đoàn thể tổ chức…</t>
  </si>
  <si>
    <t>Biên bản họp Khoa, tổ bộ môn, dự giờ</t>
  </si>
  <si>
    <t>Tham gia đầy đủ các lớp bồi dưỡng do nhà trường tổ chức</t>
  </si>
  <si>
    <t>Đi thực tế doanh nghiệp</t>
  </si>
  <si>
    <t>Bảng điểm môn nghiên cứu Khoa học</t>
  </si>
  <si>
    <t>Tham gia chỉnh lý chương trình môn học theo phân công</t>
  </si>
  <si>
    <t>Tích cực liên hệ với phụ huynh HSSV qua các phương tiện liên lạc để hợp tác trao đổi giáo dục HSSV</t>
  </si>
  <si>
    <t xml:space="preserve"> </t>
  </si>
  <si>
    <t>Đào Anh Tuấn</t>
  </si>
  <si>
    <t xml:space="preserve">                                                 Khoa, tổ bộ môn: </t>
  </si>
  <si>
    <t>Tổ bộ môn cơ sở ngành - Khoa Kinh tế</t>
  </si>
  <si>
    <t xml:space="preserve">                                                Cấp trình độ giảng dạy: </t>
  </si>
  <si>
    <t>Cao đẳng và trung cấp</t>
  </si>
  <si>
    <t xml:space="preserve">                                                Nhiệm vụ được phân công giảng dạy (Lý thuyết, thực hành, tích hợp): </t>
  </si>
  <si>
    <t xml:space="preserve"> Lý thuyết, thực hành, tích hợp</t>
  </si>
  <si>
    <t>Văn bằng Thạc sỹ ngành Luật Kinh tế (ĐH Luật TP.HCM)  và bảng điểm các môn cơ sở ngành kinh tế (ĐH Kinh tế TP.HCM)</t>
  </si>
  <si>
    <t>1/ Văn bằng Thạc sỹ ngành Luật Kinh tế (ĐH Luật TP.HCM)  và bảng điểm các môn cơ sở ngành kinh tế (ĐH Kinh tế TP.HCM); 2/ Quan hệ với một số doanh nghiệp có liên quan (cty luật E&amp;A; VPLS Khánh Trình; cty Thuế VTAX)</t>
  </si>
  <si>
    <t>1/ Quan hệ với một số doanh nghiệp có liên quan (cty luật E&amp;A; VPLS Khánh Trình; cty Thuế VTAX); 2/ Đọc sách, báo và tạp chí chuyên khảo; 3/ Tổ chức và tham gia các hoạt động CLB chuyên ngành (pháp luật, khởi nghiệp)</t>
  </si>
  <si>
    <t>Chứng chỉ ngoại ngữ đạt chuẩn B1 do trường ĐH Luật TP.HCM cấp; TOEIC 550</t>
  </si>
  <si>
    <t>1/ Văn bằng Thạc sỹ ngành Luật Kinh tế (ĐH Luật TP.HCM)  và bảng điểm các môn cơ sở nghiên cứu khoa học; 2/ Quan hệ với một số doanh nghiệp có liên quan (cty luật E&amp;A; VPLS Khánh Trình; cty Thuế VTAX); 3/ Tổ chức và tham gia các hoạt động CLB chuyên ngành (pháp luật, khởi nghiệp)</t>
  </si>
  <si>
    <t>Chứng chỉ tin học A Quốc gia</t>
  </si>
  <si>
    <t xml:space="preserve">Sử dụng thành thạo các chức năng cơ bản (trình chiếu, nghe nhìn, game trắc nghiệm - hỏi đáp) của ứng dụng Power Point; Tra cứu văn bản pháp luật miễn phí trên trang vbqppl.gov.vn </t>
  </si>
  <si>
    <t>1/ Chứng chỉ sư phạm dạy nghề trình độ trung cấp nghề, cao đẳng nghề; 2/ Chứng chỉ bồi dưỡng nghiệp vụ sư phạm cho GV đại học</t>
  </si>
  <si>
    <t>Quyết định phân công viên chức giảng dạy và hợp đồng lao động tại trường từ tháng 09/2015 đến nay</t>
  </si>
  <si>
    <t>Hồ sơ chuyên môn học kỳ 1 năm học 2018 - 2019</t>
  </si>
  <si>
    <t>Sáng kiến kinh nghiệm về phương pháp giảng dạy bậc Trung cấp nghề (9+4)</t>
  </si>
  <si>
    <t>Kết quả đánh giá dự giờ học kỳ 1 năm học 2018 - 2019</t>
  </si>
  <si>
    <t>Khung mẫu soạn thảo VB (bẳng giấy) để thực hành tại phòng học lý thuyết</t>
  </si>
  <si>
    <t>1/ Khung mẫu soạn thảo VB (bẳng giấy) để thực hành tại phòng học lý thuyết; 2/ Loa, máy chiếu phục vụ dạy học tại phòng học lý thuyết</t>
  </si>
  <si>
    <t>1/ Kết quả đánh giá dự giờ học kỳ 1 năm học 2018 - 2019; 2/ Các sáng kiến kinh nghiệm về phương pháp giảng dạy bậc Trung cấp nghề (9+4) và phương pháp "học đến đâu, ôn luyện kiểm tra đến đó"</t>
  </si>
  <si>
    <t>Sử dụng thành thạo các chức năng cơ bản (trình chiếu, nghe nhìn, game trắc nghiệm - hỏi đáp) của ứng dụng Power Point</t>
  </si>
  <si>
    <t>Sử dụng ứng dụng Power Point để thiết kế bộ câu hỏi trắc nghiệm để kiểm tra, đánh giá thường xuyên việc học của từng học sinh</t>
  </si>
  <si>
    <t>Thiết kế bộ câu hỏi trắc nghiệm để kiểm tra, đánh giá thường xuyên việc học của từng học sinh</t>
  </si>
  <si>
    <t xml:space="preserve">Kết quả đánh giá hoàn thành nhiệm vụ quý 1 năm học 2018 - 2019 </t>
  </si>
  <si>
    <t>Nội dung phân công của xây dựng chương trình đào tạo ngành "Marketing" của khoa năm 2017</t>
  </si>
  <si>
    <t>Nội dung phân công chỉnh lý đề cương chi tiết môn Pháp luật Thương mại điện tử của Tổ bộ môn</t>
  </si>
  <si>
    <t>1/ Hồ sơ chuyên môn học kỳ 1 năm học 2018 - 2019; 2/ Các sáng kiến kinh nghiệm trong dạy học và đoàn thể  trong công tác giáo dục HSSV</t>
  </si>
  <si>
    <t>Các sáng kiến kinh nghiệm về phương pháp giảng dạy bậc Trung cấp nghề (9+4) và phương pháp "học đến đâu, ôn luyện kiểm tra đến đó"</t>
  </si>
  <si>
    <t>1/ Khai thác tốt hệ thống thông tin điện tử của nhà trường; 2/ Mẫu đánh giá chất lượng dạy học của HSSV trong từng buổi học</t>
  </si>
  <si>
    <t>Kết quả đánh giá của HSSV về chất lượng giảng dạy thông qua từng môn học</t>
  </si>
  <si>
    <t xml:space="preserve">1/ Kết quả đánh giá hoàn thành nhiệm vụ quý 1 năm học 2018 - 2019; 2/ Thực hiện công tác chủ nhiệm 17T4 </t>
  </si>
  <si>
    <t xml:space="preserve">1/ Phụ trách công tác đoàn khoa; 2/ Chủ nhiệm CLB Pháp luật; 3/ Thành viên CLB khởi nghiệp; 4/ Quan hệ với một số doanh nghiệp có liên quan (cty luật E&amp;A; VPLS Khánh Trình; cty Thuế VTAX) </t>
  </si>
  <si>
    <t>Kết quả dự giờ học kỳ 1 năm học 2018 - 2019</t>
  </si>
  <si>
    <t>Kết quả đánh giá hoàn thành nhiệm vụ quý 1 năm học 2018 - 2019</t>
  </si>
  <si>
    <t>1/ Tham gia các lớp bồi dưỡng do nhà trường tổ chức; 2/ Tham gia hỗ trợ các cuộc thi học thuật tại trường.</t>
  </si>
  <si>
    <t>Nội dung phân công thực tập của khoa</t>
  </si>
  <si>
    <t>1/ Tham gia hỗ trợ các cuộc thi học thuật về pháp luật dành cho HSSV tại trường; 2/ Xây dựng nội dung sinh hoạt cho HSSV tham gia CLB pháp luật</t>
  </si>
  <si>
    <t>1/ Văn bằng Thạc sỹ ngành Luật Kinh tế (ĐH Luật TP.HCM)  và bảng điểm các môn cơ sở nghiên cứu khoa học</t>
  </si>
  <si>
    <t>Bài viết tham gia Hội thảo khoa học cấp khoa năm học 2018 - 2019</t>
  </si>
  <si>
    <t>Tham gia nghiên cứu khoa học cấp khoa</t>
  </si>
  <si>
    <t>Tp. HCM, ngày  17 tháng 5 năm 2019</t>
  </si>
  <si>
    <t xml:space="preserve">                                                 Khoa, tổ bộ môn: Khoa Kinh tế</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</si>
</sst>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0" x14ac:knownFonts="1">
    <font>
      <sz val="11"/>
      <color theme="1"/>
      <name val="Calibri"/>
      <family val="2"/>
      <scheme val="minor"/>
    </font>
    <font>
      <sz val="11"/>
      <color theme="1"/>
      <name val="Arial"/>
      <family val="2"/>
      <charset val="163"/>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color theme="1"/>
      <name val="Times New Roman"/>
      <family val="1"/>
    </font>
    <font>
      <sz val="9"/>
      <color theme="1"/>
      <name val="Times New Roman"/>
      <family val="1"/>
    </font>
    <font>
      <i/>
      <sz val="13"/>
      <color rgb="FF000000"/>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
      <sz val="13"/>
      <color theme="1"/>
      <name val="Times New Roman"/>
      <family val="1"/>
    </font>
    <font>
      <i/>
      <sz val="12"/>
      <color rgb="FF000000"/>
      <name val="Times New Roman"/>
      <family val="1"/>
    </font>
    <font>
      <b/>
      <sz val="11"/>
      <color theme="1"/>
      <name val="Times New Roman"/>
      <family val="1"/>
    </font>
    <font>
      <sz val="11"/>
      <color rgb="FF000000"/>
      <name val="Times New Roman"/>
      <family val="1"/>
    </font>
    <font>
      <sz val="11"/>
      <color theme="1"/>
      <name val="Times New Roman"/>
      <family val="1"/>
      <charset val="163"/>
    </font>
    <font>
      <b/>
      <sz val="14"/>
      <color theme="1"/>
      <name val="Times New Roman"/>
      <family val="1"/>
      <charset val="163"/>
    </font>
    <font>
      <b/>
      <sz val="18"/>
      <color theme="1"/>
      <name val="Times New Roman"/>
      <family val="1"/>
      <charset val="163"/>
    </font>
    <font>
      <b/>
      <sz val="13"/>
      <color theme="1"/>
      <name val="Times New Roman"/>
      <family val="1"/>
      <charset val="163"/>
    </font>
    <font>
      <sz val="12"/>
      <color theme="1"/>
      <name val="Times New Roman"/>
      <family val="1"/>
      <charset val="163"/>
    </font>
    <font>
      <b/>
      <i/>
      <sz val="12"/>
      <color theme="1"/>
      <name val="Times New Roman"/>
      <family val="1"/>
      <charset val="163"/>
    </font>
    <font>
      <b/>
      <sz val="12"/>
      <color rgb="FF000000"/>
      <name val="Times New Roman"/>
      <family val="1"/>
      <charset val="163"/>
    </font>
    <font>
      <b/>
      <sz val="13"/>
      <color rgb="FF000000"/>
      <name val="Times New Roman"/>
      <family val="1"/>
      <charset val="163"/>
    </font>
    <font>
      <b/>
      <i/>
      <sz val="12"/>
      <color rgb="FF000000"/>
      <name val="Times New Roman"/>
      <family val="1"/>
      <charset val="163"/>
    </font>
    <font>
      <i/>
      <sz val="12"/>
      <color rgb="FF000000"/>
      <name val="Times New Roman"/>
      <family val="1"/>
      <charset val="163"/>
    </font>
    <font>
      <b/>
      <sz val="12"/>
      <color rgb="FFFF0000"/>
      <name val="Times New Roman"/>
      <family val="1"/>
      <charset val="163"/>
    </font>
    <font>
      <sz val="12"/>
      <color rgb="FF000000"/>
      <name val="Times New Roman"/>
      <family val="1"/>
      <charset val="163"/>
    </font>
    <font>
      <sz val="9"/>
      <color rgb="FF000000"/>
      <name val="Times New Roman"/>
      <family val="1"/>
      <charset val="163"/>
    </font>
    <font>
      <b/>
      <sz val="12"/>
      <color theme="1"/>
      <name val="Times New Roman"/>
      <family val="1"/>
      <charset val="163"/>
    </font>
    <font>
      <sz val="9"/>
      <color theme="1"/>
      <name val="Times New Roman"/>
      <family val="1"/>
      <charset val="163"/>
    </font>
    <font>
      <i/>
      <sz val="13"/>
      <color rgb="FF000000"/>
      <name val="Times New Roman"/>
      <family val="1"/>
      <charset val="163"/>
    </font>
    <font>
      <sz val="13"/>
      <color theme="1"/>
      <name val="Times New Roman"/>
      <family val="1"/>
      <charset val="163"/>
    </font>
    <font>
      <sz val="10"/>
      <color theme="1"/>
      <name val="Times New Roman"/>
      <family val="1"/>
      <charset val="163"/>
    </font>
    <font>
      <b/>
      <sz val="10"/>
      <color theme="1"/>
      <name val="Times New Roman"/>
      <family val="1"/>
      <charset val="163"/>
    </font>
    <font>
      <b/>
      <sz val="10"/>
      <color rgb="FF000000"/>
      <name val="Times New Roman"/>
      <family val="1"/>
      <charset val="163"/>
    </font>
    <font>
      <sz val="10"/>
      <color rgb="FF000000"/>
      <name val="Times New Roman"/>
      <family val="1"/>
      <charset val="163"/>
    </font>
    <font>
      <sz val="9"/>
      <color rgb="FF000000"/>
      <name val="Arial"/>
      <family val="2"/>
      <charset val="163"/>
    </font>
    <font>
      <b/>
      <sz val="11"/>
      <color rgb="FF000000"/>
      <name val="Times New Roman"/>
      <family val="1"/>
      <charset val="163"/>
    </font>
    <font>
      <sz val="11"/>
      <color rgb="FF000000"/>
      <name val="Times New Roman"/>
      <family val="1"/>
      <charset val="163"/>
    </font>
    <font>
      <i/>
      <sz val="9"/>
      <color rgb="FF000000"/>
      <name val="Arial"/>
      <family val="2"/>
      <charset val="163"/>
    </font>
    <font>
      <sz val="11"/>
      <color theme="0"/>
      <name val="Times New Roman"/>
      <family val="1"/>
    </font>
    <font>
      <sz val="11"/>
      <color theme="0"/>
      <name val="Times New Roman"/>
      <family val="1"/>
      <charset val="163"/>
    </font>
    <font>
      <b/>
      <sz val="16"/>
      <color rgb="FF000000"/>
      <name val="Times New Roman"/>
      <family val="1"/>
      <charset val="163"/>
    </font>
    <font>
      <sz val="13"/>
      <color rgb="FF000000"/>
      <name val="Times New Roman"/>
      <family val="1"/>
      <charset val="163"/>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FFCC"/>
        <bgColor indexed="64"/>
      </patternFill>
    </fill>
    <fill>
      <patternFill patternType="solid">
        <fgColor rgb="FF99FF33"/>
        <bgColor indexed="64"/>
      </patternFill>
    </fill>
    <fill>
      <patternFill patternType="solid">
        <fgColor rgb="FF66CCFF"/>
        <bgColor indexed="64"/>
      </patternFill>
    </fill>
    <fill>
      <patternFill patternType="solid">
        <fgColor theme="4" tint="0.79995117038483843"/>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74">
    <xf numFmtId="0" fontId="0" fillId="0" borderId="0" xfId="0"/>
    <xf numFmtId="0" fontId="5"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1" fontId="2" fillId="3" borderId="1" xfId="0" applyNumberFormat="1" applyFont="1" applyFill="1" applyBorder="1" applyAlignment="1">
      <alignment horizontal="center" vertical="center" wrapText="1"/>
    </xf>
    <xf numFmtId="0" fontId="2" fillId="4" borderId="1" xfId="0" applyFont="1" applyFill="1" applyBorder="1" applyAlignment="1">
      <alignment horizontal="justify" vertical="center" wrapText="1"/>
    </xf>
    <xf numFmtId="0" fontId="9" fillId="4" borderId="1" xfId="0" applyFont="1" applyFill="1" applyBorder="1" applyAlignment="1">
      <alignment horizontal="center" vertical="center" wrapText="1"/>
    </xf>
    <xf numFmtId="0" fontId="2" fillId="4" borderId="4" xfId="0" applyFont="1" applyFill="1" applyBorder="1" applyAlignment="1">
      <alignment vertical="center" wrapText="1"/>
    </xf>
    <xf numFmtId="0" fontId="2" fillId="4"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10" fillId="4" borderId="1" xfId="0" applyFont="1" applyFill="1" applyBorder="1" applyAlignment="1">
      <alignment horizontal="center" vertical="center"/>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0" fontId="11"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7" fillId="0" borderId="0" xfId="0" applyFont="1"/>
    <xf numFmtId="0" fontId="15" fillId="0" borderId="0" xfId="0" applyFont="1" applyAlignment="1">
      <alignment horizontal="left"/>
    </xf>
    <xf numFmtId="0" fontId="17" fillId="0" borderId="0" xfId="0" applyFont="1"/>
    <xf numFmtId="0" fontId="4" fillId="0" borderId="0" xfId="0" applyFont="1" applyAlignment="1">
      <alignment horizontal="center" vertical="center"/>
    </xf>
    <xf numFmtId="0" fontId="15" fillId="0" borderId="0" xfId="0" applyFont="1"/>
    <xf numFmtId="0" fontId="5" fillId="2" borderId="4" xfId="0" applyFont="1" applyFill="1" applyBorder="1" applyAlignment="1">
      <alignment horizontal="center" vertical="center" wrapText="1"/>
    </xf>
    <xf numFmtId="0" fontId="9" fillId="0" borderId="1" xfId="0" applyFont="1" applyFill="1" applyBorder="1" applyAlignment="1">
      <alignment horizontal="center" vertical="center" wrapText="1"/>
    </xf>
    <xf numFmtId="49" fontId="6"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3" fillId="8" borderId="1" xfId="0" applyFont="1" applyFill="1" applyBorder="1" applyAlignment="1">
      <alignment horizontal="justify" vertical="center" wrapText="1"/>
    </xf>
    <xf numFmtId="0" fontId="2" fillId="8" borderId="1" xfId="0" applyFont="1" applyFill="1" applyBorder="1" applyAlignment="1">
      <alignment horizontal="center" vertical="center" wrapText="1"/>
    </xf>
    <xf numFmtId="0" fontId="9" fillId="8" borderId="1" xfId="0" applyFont="1" applyFill="1" applyBorder="1" applyAlignment="1">
      <alignment horizontal="center" vertical="center" wrapText="1"/>
    </xf>
    <xf numFmtId="0" fontId="2"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10" fillId="8" borderId="1" xfId="0" applyFont="1" applyFill="1" applyBorder="1" applyAlignment="1">
      <alignment horizontal="center" vertical="center"/>
    </xf>
    <xf numFmtId="0" fontId="8" fillId="8" borderId="1" xfId="0" applyFont="1" applyFill="1" applyBorder="1" applyAlignment="1">
      <alignment horizontal="justify" vertical="center" wrapText="1"/>
    </xf>
    <xf numFmtId="0" fontId="3" fillId="8" borderId="4" xfId="0" applyFont="1" applyFill="1" applyBorder="1" applyAlignment="1">
      <alignment vertical="center" wrapText="1"/>
    </xf>
    <xf numFmtId="0" fontId="2" fillId="9" borderId="1" xfId="0" applyFont="1" applyFill="1" applyBorder="1" applyAlignment="1">
      <alignment horizontal="center" vertical="center" wrapText="1"/>
    </xf>
    <xf numFmtId="0" fontId="9" fillId="9"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xf>
    <xf numFmtId="0" fontId="19" fillId="0" borderId="0" xfId="0" applyFont="1"/>
    <xf numFmtId="0" fontId="20" fillId="2" borderId="1" xfId="0" applyFont="1" applyFill="1" applyBorder="1" applyAlignment="1">
      <alignment horizontal="justify" vertical="center" wrapText="1"/>
    </xf>
    <xf numFmtId="0" fontId="21" fillId="0" borderId="0" xfId="0" applyFont="1"/>
    <xf numFmtId="0" fontId="24" fillId="0" borderId="0" xfId="0" applyFont="1" applyAlignment="1">
      <alignment horizontal="left"/>
    </xf>
    <xf numFmtId="0" fontId="24" fillId="0" borderId="0" xfId="0" applyFont="1"/>
    <xf numFmtId="0" fontId="29" fillId="2" borderId="1" xfId="0" applyFont="1" applyFill="1" applyBorder="1" applyAlignment="1">
      <alignment horizontal="center" vertical="center" wrapText="1"/>
    </xf>
    <xf numFmtId="0" fontId="29" fillId="2" borderId="4" xfId="0" applyFont="1" applyFill="1" applyBorder="1" applyAlignment="1">
      <alignment horizontal="center" vertical="center" wrapText="1"/>
    </xf>
    <xf numFmtId="0" fontId="27" fillId="4" borderId="1" xfId="0" applyFont="1" applyFill="1" applyBorder="1" applyAlignment="1">
      <alignment horizontal="justify" vertical="center" wrapText="1"/>
    </xf>
    <xf numFmtId="0" fontId="31" fillId="4" borderId="1" xfId="0" applyFont="1" applyFill="1" applyBorder="1" applyAlignment="1">
      <alignment horizontal="center" vertical="center" wrapText="1"/>
    </xf>
    <xf numFmtId="0" fontId="27" fillId="4" borderId="1" xfId="0" applyFont="1" applyFill="1" applyBorder="1" applyAlignment="1">
      <alignment horizontal="center" vertical="center" wrapText="1"/>
    </xf>
    <xf numFmtId="0" fontId="32" fillId="8" borderId="1" xfId="0" applyFont="1" applyFill="1" applyBorder="1" applyAlignment="1">
      <alignment horizontal="justify"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2" fillId="2" borderId="1" xfId="0" applyFont="1" applyFill="1" applyBorder="1" applyAlignment="1">
      <alignment horizontal="justify" vertical="center" wrapText="1"/>
    </xf>
    <xf numFmtId="0" fontId="32" fillId="10" borderId="1" xfId="0" applyFont="1" applyFill="1" applyBorder="1" applyAlignment="1">
      <alignment horizontal="center" vertical="center" wrapText="1"/>
    </xf>
    <xf numFmtId="0" fontId="32" fillId="7" borderId="1" xfId="0" applyFont="1" applyFill="1" applyBorder="1" applyAlignment="1">
      <alignment horizontal="center" vertical="center" wrapText="1"/>
    </xf>
    <xf numFmtId="0" fontId="31" fillId="0" borderId="1" xfId="0" applyFont="1" applyFill="1" applyBorder="1" applyAlignment="1">
      <alignment horizontal="center" vertical="center" wrapText="1"/>
    </xf>
    <xf numFmtId="49" fontId="33" fillId="2" borderId="1" xfId="0" applyNumberFormat="1" applyFont="1" applyFill="1" applyBorder="1" applyAlignment="1">
      <alignment horizontal="left" vertical="center" wrapText="1"/>
    </xf>
    <xf numFmtId="0" fontId="32" fillId="0" borderId="1" xfId="0" applyFont="1" applyFill="1" applyBorder="1" applyAlignment="1">
      <alignment horizontal="center" vertical="center" wrapText="1"/>
    </xf>
    <xf numFmtId="0" fontId="33" fillId="2" borderId="1" xfId="0" applyFont="1" applyFill="1" applyBorder="1" applyAlignment="1">
      <alignment horizontal="justify" vertical="center" wrapText="1"/>
    </xf>
    <xf numFmtId="0" fontId="27" fillId="8" borderId="6" xfId="0" applyFont="1" applyFill="1" applyBorder="1" applyAlignment="1">
      <alignment horizontal="center" vertical="center" wrapText="1"/>
    </xf>
    <xf numFmtId="0" fontId="32" fillId="10" borderId="2" xfId="0" applyFont="1" applyFill="1" applyBorder="1" applyAlignment="1">
      <alignment horizontal="center" vertical="center" wrapText="1"/>
    </xf>
    <xf numFmtId="0" fontId="32" fillId="7" borderId="2" xfId="0" applyFont="1" applyFill="1" applyBorder="1" applyAlignment="1">
      <alignment horizontal="center" vertical="center" wrapText="1"/>
    </xf>
    <xf numFmtId="0" fontId="34" fillId="8" borderId="6" xfId="0" applyFont="1" applyFill="1" applyBorder="1" applyAlignment="1">
      <alignment horizontal="center" vertical="center" wrapText="1"/>
    </xf>
    <xf numFmtId="0" fontId="32" fillId="5" borderId="1" xfId="0" applyFont="1" applyFill="1" applyBorder="1" applyAlignment="1">
      <alignment horizontal="center" vertical="center" wrapText="1"/>
    </xf>
    <xf numFmtId="0" fontId="34" fillId="4" borderId="1" xfId="0" applyFont="1" applyFill="1" applyBorder="1" applyAlignment="1">
      <alignment horizontal="center" vertical="center"/>
    </xf>
    <xf numFmtId="0" fontId="34" fillId="8" borderId="1" xfId="0" applyFont="1" applyFill="1" applyBorder="1" applyAlignment="1">
      <alignment horizontal="center" vertical="center"/>
    </xf>
    <xf numFmtId="0" fontId="21" fillId="2" borderId="1" xfId="0" applyFont="1" applyFill="1" applyBorder="1" applyAlignment="1">
      <alignment horizontal="justify" vertical="center" wrapText="1"/>
    </xf>
    <xf numFmtId="0" fontId="25" fillId="8" borderId="1" xfId="0" applyFont="1" applyFill="1" applyBorder="1" applyAlignment="1">
      <alignment horizontal="justify" vertical="center" wrapText="1"/>
    </xf>
    <xf numFmtId="0" fontId="32" fillId="8" borderId="4" xfId="0" applyFont="1" applyFill="1" applyBorder="1" applyAlignment="1">
      <alignment vertical="center" wrapText="1"/>
    </xf>
    <xf numFmtId="0" fontId="35" fillId="2" borderId="4" xfId="0" applyFont="1" applyFill="1" applyBorder="1" applyAlignment="1">
      <alignment vertical="center" wrapText="1"/>
    </xf>
    <xf numFmtId="0" fontId="33" fillId="2" borderId="4" xfId="0" applyFont="1" applyFill="1" applyBorder="1" applyAlignment="1">
      <alignment horizontal="center" vertical="center" wrapText="1"/>
    </xf>
    <xf numFmtId="0" fontId="27" fillId="4" borderId="4" xfId="0" applyFont="1" applyFill="1" applyBorder="1" applyAlignment="1">
      <alignment vertical="center" wrapText="1"/>
    </xf>
    <xf numFmtId="0" fontId="33" fillId="2" borderId="4" xfId="0" applyFont="1" applyFill="1" applyBorder="1" applyAlignment="1">
      <alignment vertical="center" wrapText="1"/>
    </xf>
    <xf numFmtId="49" fontId="33" fillId="0" borderId="1" xfId="0" applyNumberFormat="1" applyFont="1" applyFill="1" applyBorder="1" applyAlignment="1">
      <alignment horizontal="left" vertical="center" wrapText="1"/>
    </xf>
    <xf numFmtId="0" fontId="27" fillId="2" borderId="4" xfId="0" applyFont="1" applyFill="1" applyBorder="1" applyAlignment="1">
      <alignment vertical="center" wrapText="1"/>
    </xf>
    <xf numFmtId="0" fontId="27" fillId="9" borderId="1" xfId="0" applyFont="1" applyFill="1" applyBorder="1" applyAlignment="1">
      <alignment horizontal="center" vertical="center" wrapText="1"/>
    </xf>
    <xf numFmtId="0" fontId="31" fillId="9" borderId="1"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27" fillId="10" borderId="1" xfId="0" applyFont="1" applyFill="1" applyBorder="1" applyAlignment="1">
      <alignment horizontal="center" vertical="center" wrapText="1"/>
    </xf>
    <xf numFmtId="1" fontId="27" fillId="3" borderId="1" xfId="0" applyNumberFormat="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2" borderId="6" xfId="0" applyFont="1" applyFill="1" applyBorder="1" applyAlignment="1">
      <alignment vertical="center" wrapText="1"/>
    </xf>
    <xf numFmtId="0" fontId="27" fillId="2" borderId="1" xfId="0" applyFont="1" applyFill="1" applyBorder="1" applyAlignment="1">
      <alignment horizontal="center" vertical="center" wrapText="1"/>
    </xf>
    <xf numFmtId="0" fontId="37" fillId="0" borderId="0" xfId="0" applyFont="1"/>
    <xf numFmtId="0" fontId="28" fillId="0" borderId="0" xfId="0" applyFont="1" applyAlignment="1">
      <alignment horizontal="center" vertical="center"/>
    </xf>
    <xf numFmtId="49" fontId="6" fillId="0" borderId="1" xfId="0" quotePrefix="1" applyNumberFormat="1" applyFont="1" applyFill="1" applyBorder="1" applyAlignment="1">
      <alignment horizontal="left" vertical="center" wrapText="1"/>
    </xf>
    <xf numFmtId="0" fontId="38" fillId="0" borderId="0" xfId="0" applyFont="1"/>
    <xf numFmtId="0" fontId="38" fillId="0" borderId="0" xfId="0" applyFont="1" applyAlignment="1">
      <alignment horizontal="left"/>
    </xf>
    <xf numFmtId="0" fontId="38" fillId="0" borderId="0" xfId="0" applyFont="1" applyAlignment="1">
      <alignment horizontal="center"/>
    </xf>
    <xf numFmtId="0" fontId="41" fillId="0" borderId="0" xfId="0" applyFont="1" applyAlignment="1">
      <alignment horizontal="center" vertical="center"/>
    </xf>
    <xf numFmtId="0" fontId="41" fillId="0" borderId="0" xfId="0" applyFont="1" applyAlignment="1">
      <alignment vertical="center"/>
    </xf>
    <xf numFmtId="0" fontId="41" fillId="2" borderId="7" xfId="0" applyFont="1" applyFill="1" applyBorder="1" applyAlignment="1">
      <alignment horizontal="center" vertical="center" wrapText="1"/>
    </xf>
    <xf numFmtId="0" fontId="42" fillId="0" borderId="0" xfId="0" applyFont="1"/>
    <xf numFmtId="0" fontId="27" fillId="2" borderId="7" xfId="0" applyFont="1" applyFill="1" applyBorder="1" applyAlignment="1">
      <alignment horizontal="center" wrapText="1"/>
    </xf>
    <xf numFmtId="0" fontId="27" fillId="2" borderId="7" xfId="0" applyFont="1" applyFill="1" applyBorder="1" applyAlignment="1">
      <alignment wrapText="1"/>
    </xf>
    <xf numFmtId="0" fontId="32" fillId="2" borderId="7" xfId="0" applyFont="1" applyFill="1" applyBorder="1" applyAlignment="1">
      <alignment horizontal="center" wrapText="1"/>
    </xf>
    <xf numFmtId="0" fontId="32" fillId="2" borderId="7" xfId="0" applyFont="1" applyFill="1" applyBorder="1" applyAlignment="1">
      <alignment wrapText="1"/>
    </xf>
    <xf numFmtId="0" fontId="43" fillId="2" borderId="7" xfId="0" applyFont="1" applyFill="1" applyBorder="1" applyAlignment="1">
      <alignment horizontal="center" wrapText="1"/>
    </xf>
    <xf numFmtId="0" fontId="1" fillId="2" borderId="7" xfId="0" applyFont="1" applyFill="1" applyBorder="1" applyAlignment="1">
      <alignment wrapText="1"/>
    </xf>
    <xf numFmtId="0" fontId="44" fillId="2" borderId="7" xfId="0" applyFont="1" applyFill="1" applyBorder="1" applyAlignment="1">
      <alignment horizontal="center" wrapText="1"/>
    </xf>
    <xf numFmtId="0" fontId="46" fillId="0" borderId="0" xfId="0" applyFont="1"/>
    <xf numFmtId="0" fontId="47" fillId="0" borderId="0" xfId="0" applyFont="1"/>
    <xf numFmtId="49" fontId="6" fillId="0" borderId="1" xfId="0" applyNumberFormat="1" applyFont="1" applyFill="1" applyBorder="1" applyAlignment="1">
      <alignment horizontal="center" vertical="center" wrapText="1"/>
    </xf>
    <xf numFmtId="0" fontId="4" fillId="0" borderId="0" xfId="0" applyFont="1" applyAlignment="1">
      <alignment horizontal="center" vertical="center"/>
    </xf>
    <xf numFmtId="0" fontId="28" fillId="0" borderId="0" xfId="0" applyFont="1" applyAlignment="1">
      <alignment horizontal="center" vertical="center"/>
    </xf>
    <xf numFmtId="0" fontId="38" fillId="0" borderId="0" xfId="0" applyFont="1" applyAlignment="1">
      <alignment horizontal="center"/>
    </xf>
    <xf numFmtId="0" fontId="37" fillId="0" borderId="0" xfId="0" applyFont="1" applyAlignment="1">
      <alignment horizontal="center"/>
    </xf>
    <xf numFmtId="0" fontId="41" fillId="2" borderId="0" xfId="0" applyFont="1" applyFill="1" applyAlignment="1">
      <alignment vertical="center" wrapText="1"/>
    </xf>
    <xf numFmtId="0" fontId="48" fillId="0" borderId="0" xfId="0" applyFont="1" applyAlignment="1">
      <alignment horizontal="center" vertical="center"/>
    </xf>
    <xf numFmtId="0" fontId="48" fillId="2" borderId="0" xfId="0" applyFont="1" applyFill="1" applyAlignment="1">
      <alignment horizontal="center" vertical="center"/>
    </xf>
    <xf numFmtId="0" fontId="24" fillId="0" borderId="0" xfId="0" applyFont="1" applyAlignment="1">
      <alignment horizontal="center" wrapText="1"/>
    </xf>
    <xf numFmtId="0" fontId="15" fillId="0" borderId="0" xfId="0" applyFont="1" applyAlignment="1">
      <alignment horizontal="center"/>
    </xf>
    <xf numFmtId="0" fontId="37" fillId="0" borderId="0" xfId="0" applyFont="1" applyAlignment="1">
      <alignment horizontal="center"/>
    </xf>
    <xf numFmtId="0" fontId="28" fillId="0" borderId="0" xfId="0" applyFont="1" applyAlignment="1">
      <alignment horizontal="center" vertical="center"/>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36" fillId="0" borderId="0" xfId="0" applyFont="1" applyAlignment="1">
      <alignment horizontal="center" vertical="center"/>
    </xf>
    <xf numFmtId="0" fontId="36" fillId="0" borderId="0" xfId="0" applyFont="1" applyAlignment="1">
      <alignment horizontal="center"/>
    </xf>
    <xf numFmtId="0" fontId="22" fillId="0" borderId="0" xfId="0" applyFont="1" applyAlignment="1">
      <alignment horizontal="center" wrapText="1"/>
    </xf>
    <xf numFmtId="0" fontId="23" fillId="0" borderId="0" xfId="0" applyFont="1" applyAlignment="1">
      <alignment horizontal="center" wrapText="1"/>
    </xf>
    <xf numFmtId="0" fontId="25" fillId="0" borderId="0" xfId="0" applyFont="1" applyAlignment="1">
      <alignment horizontal="left" vertical="center" wrapText="1"/>
    </xf>
    <xf numFmtId="0" fontId="27" fillId="2" borderId="2" xfId="0" applyFont="1" applyFill="1" applyBorder="1" applyAlignment="1">
      <alignment horizontal="center" vertical="center" wrapText="1"/>
    </xf>
    <xf numFmtId="0" fontId="27" fillId="2" borderId="3"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5" xfId="0" applyFont="1" applyFill="1" applyBorder="1" applyAlignment="1">
      <alignment horizontal="center" vertical="center" wrapText="1"/>
    </xf>
    <xf numFmtId="0" fontId="28" fillId="2" borderId="6" xfId="0"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center"/>
    </xf>
    <xf numFmtId="0" fontId="13" fillId="0" borderId="0" xfId="0" applyFont="1" applyAlignment="1">
      <alignment horizontal="center" wrapText="1"/>
    </xf>
    <xf numFmtId="0" fontId="14" fillId="0" borderId="0" xfId="0" applyFont="1" applyAlignment="1">
      <alignment horizontal="center" wrapText="1"/>
    </xf>
    <xf numFmtId="0" fontId="8" fillId="0" borderId="0" xfId="0" applyFont="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12" fillId="0" borderId="0" xfId="0" applyFont="1" applyAlignment="1">
      <alignment horizontal="right" vertical="center"/>
    </xf>
    <xf numFmtId="0" fontId="13" fillId="0" borderId="0" xfId="0" applyFont="1" applyAlignment="1">
      <alignment horizontal="center"/>
    </xf>
    <xf numFmtId="0" fontId="36" fillId="0" borderId="0" xfId="0" applyFont="1" applyAlignment="1">
      <alignment horizontal="right" vertical="center"/>
    </xf>
    <xf numFmtId="0" fontId="10" fillId="0" borderId="0" xfId="0" applyFont="1" applyAlignment="1">
      <alignment horizontal="center" wrapText="1"/>
    </xf>
    <xf numFmtId="0" fontId="39" fillId="0" borderId="0" xfId="0" applyFont="1" applyAlignment="1">
      <alignment horizontal="center" wrapText="1"/>
    </xf>
    <xf numFmtId="0" fontId="38" fillId="0" borderId="0" xfId="0" applyFont="1" applyAlignment="1">
      <alignment horizontal="center"/>
    </xf>
    <xf numFmtId="0" fontId="40" fillId="0" borderId="0" xfId="0" applyFont="1" applyAlignment="1">
      <alignment horizontal="center" vertical="center" wrapText="1"/>
    </xf>
    <xf numFmtId="0" fontId="40" fillId="0" borderId="0" xfId="0" applyFont="1" applyAlignment="1">
      <alignment horizontal="center" vertical="center"/>
    </xf>
    <xf numFmtId="0" fontId="40" fillId="2" borderId="0" xfId="0" applyFont="1" applyFill="1" applyAlignment="1">
      <alignment horizontal="center" vertical="center"/>
    </xf>
    <xf numFmtId="0" fontId="27" fillId="2" borderId="0" xfId="0" applyFont="1" applyFill="1" applyAlignment="1">
      <alignment horizontal="center" vertical="top" wrapText="1"/>
    </xf>
    <xf numFmtId="0" fontId="27" fillId="2" borderId="8" xfId="0" applyFont="1" applyFill="1" applyBorder="1" applyAlignment="1">
      <alignment horizontal="center" vertical="center" wrapText="1"/>
    </xf>
    <xf numFmtId="0" fontId="27" fillId="2" borderId="9" xfId="0" applyFont="1" applyFill="1" applyBorder="1" applyAlignment="1">
      <alignment horizontal="center" vertical="center" wrapText="1"/>
    </xf>
    <xf numFmtId="0" fontId="45" fillId="2" borderId="0" xfId="0" applyFont="1" applyFill="1" applyAlignment="1">
      <alignment horizontal="center" vertical="top" wrapText="1"/>
    </xf>
    <xf numFmtId="0" fontId="27" fillId="2" borderId="7" xfId="0" applyFont="1" applyFill="1" applyBorder="1" applyAlignment="1">
      <alignment horizontal="center" vertical="center" wrapText="1"/>
    </xf>
    <xf numFmtId="0" fontId="42" fillId="2" borderId="0" xfId="0" applyFont="1" applyFill="1" applyAlignment="1">
      <alignment vertical="top" wrapText="1"/>
    </xf>
    <xf numFmtId="0" fontId="36" fillId="2" borderId="0" xfId="0" applyFont="1" applyFill="1" applyAlignment="1">
      <alignment horizontal="center" vertical="center" wrapText="1"/>
    </xf>
    <xf numFmtId="0" fontId="28" fillId="2" borderId="0" xfId="0" applyFont="1" applyFill="1" applyAlignment="1">
      <alignment horizontal="center" vertical="center" wrapText="1"/>
    </xf>
    <xf numFmtId="0" fontId="28" fillId="2" borderId="7" xfId="0" applyFont="1" applyFill="1" applyBorder="1" applyAlignment="1">
      <alignment horizontal="center" vertical="center" wrapText="1"/>
    </xf>
    <xf numFmtId="0" fontId="49" fillId="2" borderId="7" xfId="0" applyFont="1" applyFill="1" applyBorder="1" applyAlignment="1">
      <alignment horizontal="center" vertical="center" wrapText="1"/>
    </xf>
    <xf numFmtId="0" fontId="49" fillId="2" borderId="7" xfId="0" applyFont="1" applyFill="1" applyBorder="1" applyAlignment="1">
      <alignment horizontal="left" vertical="center" wrapText="1"/>
    </xf>
    <xf numFmtId="0" fontId="28" fillId="2" borderId="7" xfId="0" applyFont="1" applyFill="1" applyBorder="1" applyAlignment="1">
      <alignment horizontal="center" vertical="center" wrapText="1"/>
    </xf>
    <xf numFmtId="1" fontId="49" fillId="2" borderId="7" xfId="0" applyNumberFormat="1" applyFont="1" applyFill="1" applyBorder="1" applyAlignment="1">
      <alignment horizontal="center" vertical="center" wrapText="1"/>
    </xf>
    <xf numFmtId="0" fontId="49" fillId="0" borderId="7" xfId="0" applyFont="1" applyFill="1" applyBorder="1" applyAlignment="1">
      <alignment horizontal="center" vertical="center" wrapText="1"/>
    </xf>
    <xf numFmtId="0" fontId="2" fillId="2" borderId="7" xfId="0" applyFont="1" applyFill="1" applyBorder="1" applyAlignment="1">
      <alignment horizontal="center" wrapText="1"/>
    </xf>
    <xf numFmtId="0" fontId="4" fillId="2" borderId="7" xfId="0" applyFont="1" applyFill="1" applyBorder="1" applyAlignment="1">
      <alignment horizontal="center" vertical="center" wrapText="1"/>
    </xf>
    <xf numFmtId="0" fontId="33" fillId="2" borderId="4" xfId="0" applyFont="1" applyFill="1" applyBorder="1" applyAlignment="1">
      <alignment horizontal="left" vertical="center" wrapText="1"/>
    </xf>
    <xf numFmtId="0" fontId="6" fillId="2" borderId="4" xfId="0" applyFont="1" applyFill="1" applyBorder="1" applyAlignment="1">
      <alignment horizontal="left" vertical="center" wrapText="1"/>
    </xf>
    <xf numFmtId="164" fontId="49" fillId="2" borderId="7" xfId="0" applyNumberFormat="1" applyFont="1" applyFill="1" applyBorder="1" applyAlignment="1">
      <alignment horizontal="center" vertical="center" wrapText="1"/>
    </xf>
    <xf numFmtId="164" fontId="49" fillId="0" borderId="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99"/>
      <color rgb="FF66CCFF"/>
      <color rgb="FF99FF33"/>
      <color rgb="FFFFFFCC"/>
      <color rgb="FFCCFFCC"/>
      <color rgb="FF99FFCC"/>
      <color rgb="FF99FF99"/>
      <color rgb="FF00FFFF"/>
      <color rgb="FF66FFFF"/>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11</xdr:col>
      <xdr:colOff>133350</xdr:colOff>
      <xdr:row>1</xdr:row>
      <xdr:rowOff>104775</xdr:rowOff>
    </xdr:from>
    <xdr:to>
      <xdr:col>12</xdr:col>
      <xdr:colOff>422910</xdr:colOff>
      <xdr:row>2</xdr:row>
      <xdr:rowOff>109220</xdr:rowOff>
    </xdr:to>
    <xdr:sp macro="" textlink="">
      <xdr:nvSpPr>
        <xdr:cNvPr id="4" name="Text Box 10"/>
        <xdr:cNvSpPr txBox="1"/>
      </xdr:nvSpPr>
      <xdr:spPr>
        <a:xfrm>
          <a:off x="6838950" y="533400"/>
          <a:ext cx="899160" cy="19494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0" marR="0" algn="ctr">
            <a:lnSpc>
              <a:spcPct val="115000"/>
            </a:lnSpc>
            <a:spcBef>
              <a:spcPts val="0"/>
            </a:spcBef>
            <a:spcAft>
              <a:spcPts val="1000"/>
            </a:spcAft>
          </a:pPr>
          <a:r>
            <a:rPr lang="en-US" sz="1100">
              <a:effectLst/>
              <a:latin typeface="Arial"/>
              <a:ea typeface="Arial"/>
              <a:cs typeface="Times New Roman"/>
            </a:rPr>
            <a:t>Mẫu 02</a:t>
          </a:r>
        </a:p>
      </xdr:txBody>
    </xdr:sp>
    <xdr:clientData/>
  </xdr:twoCellAnchor>
  <xdr:twoCellAnchor>
    <xdr:from>
      <xdr:col>0</xdr:col>
      <xdr:colOff>0</xdr:colOff>
      <xdr:row>0</xdr:row>
      <xdr:rowOff>38100</xdr:rowOff>
    </xdr:from>
    <xdr:to>
      <xdr:col>4</xdr:col>
      <xdr:colOff>457200</xdr:colOff>
      <xdr:row>4</xdr:row>
      <xdr:rowOff>104775</xdr:rowOff>
    </xdr:to>
    <xdr:grpSp>
      <xdr:nvGrpSpPr>
        <xdr:cNvPr id="9" name="Group 8"/>
        <xdr:cNvGrpSpPr/>
      </xdr:nvGrpSpPr>
      <xdr:grpSpPr>
        <a:xfrm>
          <a:off x="0" y="38100"/>
          <a:ext cx="3400425" cy="838200"/>
          <a:chOff x="95250" y="244747"/>
          <a:chExt cx="4260906" cy="743585"/>
        </a:xfrm>
      </xdr:grpSpPr>
      <xdr:sp macro="" textlink="">
        <xdr:nvSpPr>
          <xdr:cNvPr id="10" name="Text Box 2"/>
          <xdr:cNvSpPr txBox="1"/>
        </xdr:nvSpPr>
        <xdr:spPr>
          <a:xfrm>
            <a:off x="95250" y="244747"/>
            <a:ext cx="426090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11" name="Straight Connector 10"/>
          <xdr:cNvCxnSpPr/>
        </xdr:nvCxnSpPr>
        <xdr:spPr>
          <a:xfrm>
            <a:off x="1491880" y="901261"/>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7</xdr:col>
      <xdr:colOff>544582</xdr:colOff>
      <xdr:row>2</xdr:row>
      <xdr:rowOff>87291</xdr:rowOff>
    </xdr:from>
    <xdr:to>
      <xdr:col>9</xdr:col>
      <xdr:colOff>134513</xdr:colOff>
      <xdr:row>2</xdr:row>
      <xdr:rowOff>87291</xdr:rowOff>
    </xdr:to>
    <xdr:cxnSp macro="">
      <xdr:nvCxnSpPr>
        <xdr:cNvPr id="12" name="Straight Connector 11"/>
        <xdr:cNvCxnSpPr/>
      </xdr:nvCxnSpPr>
      <xdr:spPr>
        <a:xfrm>
          <a:off x="4811782" y="706416"/>
          <a:ext cx="8091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160785</xdr:colOff>
      <xdr:row>0</xdr:row>
      <xdr:rowOff>0</xdr:rowOff>
    </xdr:from>
    <xdr:to>
      <xdr:col>2</xdr:col>
      <xdr:colOff>178040</xdr:colOff>
      <xdr:row>4</xdr:row>
      <xdr:rowOff>54870</xdr:rowOff>
    </xdr:to>
    <xdr:grpSp>
      <xdr:nvGrpSpPr>
        <xdr:cNvPr id="2" name="Group 1"/>
        <xdr:cNvGrpSpPr/>
      </xdr:nvGrpSpPr>
      <xdr:grpSpPr>
        <a:xfrm>
          <a:off x="160785" y="0"/>
          <a:ext cx="3665330"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KINH TẾ</a:t>
            </a: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endParaRPr>
          </a:p>
        </xdr:txBody>
      </xdr:sp>
      <xdr:cxnSp macro="">
        <xdr:nvCxnSpPr>
          <xdr:cNvPr id="4" name="Straight Connector 3"/>
          <xdr:cNvCxnSpPr/>
        </xdr:nvCxnSpPr>
        <xdr:spPr>
          <a:xfrm>
            <a:off x="1090014" y="567096"/>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1657</xdr:colOff>
      <xdr:row>2</xdr:row>
      <xdr:rowOff>77766</xdr:rowOff>
    </xdr:from>
    <xdr:to>
      <xdr:col>6</xdr:col>
      <xdr:colOff>77363</xdr:colOff>
      <xdr:row>2</xdr:row>
      <xdr:rowOff>77766</xdr:rowOff>
    </xdr:to>
    <xdr:cxnSp macro="">
      <xdr:nvCxnSpPr>
        <xdr:cNvPr id="5" name="Straight Connector 4"/>
        <xdr:cNvCxnSpPr/>
      </xdr:nvCxnSpPr>
      <xdr:spPr>
        <a:xfrm>
          <a:off x="5954782" y="706416"/>
          <a:ext cx="847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4008230"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069082" y="658791"/>
          <a:ext cx="847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65690</xdr:rowOff>
    </xdr:to>
    <xdr:grpSp>
      <xdr:nvGrpSpPr>
        <xdr:cNvPr id="2" name="Group 1"/>
        <xdr:cNvGrpSpPr/>
      </xdr:nvGrpSpPr>
      <xdr:grpSpPr>
        <a:xfrm>
          <a:off x="113160" y="19050"/>
          <a:ext cx="3551030" cy="105629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5643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3665330"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113160</xdr:colOff>
      <xdr:row>0</xdr:row>
      <xdr:rowOff>19050</xdr:rowOff>
    </xdr:from>
    <xdr:to>
      <xdr:col>2</xdr:col>
      <xdr:colOff>130415</xdr:colOff>
      <xdr:row>4</xdr:row>
      <xdr:rowOff>73920</xdr:rowOff>
    </xdr:to>
    <xdr:grpSp>
      <xdr:nvGrpSpPr>
        <xdr:cNvPr id="6" name="Group 5"/>
        <xdr:cNvGrpSpPr/>
      </xdr:nvGrpSpPr>
      <xdr:grpSpPr>
        <a:xfrm>
          <a:off x="113160" y="19050"/>
          <a:ext cx="3665330" cy="1064520"/>
          <a:chOff x="95250" y="47625"/>
          <a:chExt cx="3240751" cy="743585"/>
        </a:xfrm>
      </xdr:grpSpPr>
      <xdr:sp macro="" textlink="">
        <xdr:nvSpPr>
          <xdr:cNvPr id="7"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8" name="Straight Connector 7"/>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363607</xdr:colOff>
      <xdr:row>2</xdr:row>
      <xdr:rowOff>30141</xdr:rowOff>
    </xdr:from>
    <xdr:to>
      <xdr:col>6</xdr:col>
      <xdr:colOff>439313</xdr:colOff>
      <xdr:row>2</xdr:row>
      <xdr:rowOff>30141</xdr:rowOff>
    </xdr:to>
    <xdr:cxnSp macro="">
      <xdr:nvCxnSpPr>
        <xdr:cNvPr id="9" name="Straight Connector 8"/>
        <xdr:cNvCxnSpPr/>
      </xdr:nvCxnSpPr>
      <xdr:spPr>
        <a:xfrm>
          <a:off x="6688207" y="658791"/>
          <a:ext cx="6853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113160</xdr:colOff>
      <xdr:row>0</xdr:row>
      <xdr:rowOff>19050</xdr:rowOff>
    </xdr:from>
    <xdr:to>
      <xdr:col>2</xdr:col>
      <xdr:colOff>130415</xdr:colOff>
      <xdr:row>4</xdr:row>
      <xdr:rowOff>73920</xdr:rowOff>
    </xdr:to>
    <xdr:grpSp>
      <xdr:nvGrpSpPr>
        <xdr:cNvPr id="10" name="Group 9"/>
        <xdr:cNvGrpSpPr/>
      </xdr:nvGrpSpPr>
      <xdr:grpSpPr>
        <a:xfrm>
          <a:off x="113160" y="19050"/>
          <a:ext cx="3665330" cy="1064520"/>
          <a:chOff x="95250" y="47625"/>
          <a:chExt cx="3240751" cy="743585"/>
        </a:xfrm>
      </xdr:grpSpPr>
      <xdr:sp macro="" textlink="">
        <xdr:nvSpPr>
          <xdr:cNvPr id="11"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12" name="Straight Connector 11"/>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113160</xdr:colOff>
      <xdr:row>0</xdr:row>
      <xdr:rowOff>19050</xdr:rowOff>
    </xdr:from>
    <xdr:to>
      <xdr:col>2</xdr:col>
      <xdr:colOff>130415</xdr:colOff>
      <xdr:row>4</xdr:row>
      <xdr:rowOff>73920</xdr:rowOff>
    </xdr:to>
    <xdr:grpSp>
      <xdr:nvGrpSpPr>
        <xdr:cNvPr id="14" name="Group 13"/>
        <xdr:cNvGrpSpPr/>
      </xdr:nvGrpSpPr>
      <xdr:grpSpPr>
        <a:xfrm>
          <a:off x="113160" y="19050"/>
          <a:ext cx="3665330" cy="1064520"/>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16" name="Straight Connector 15"/>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3665330"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KINH TẾ</a:t>
            </a: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5643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3478005" cy="1060287"/>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9072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4008230"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069082" y="658791"/>
          <a:ext cx="847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a:extLst>
            <a:ext uri="{FF2B5EF4-FFF2-40B4-BE49-F238E27FC236}">
              <a16:creationId xmlns:a16="http://schemas.microsoft.com/office/drawing/2014/main" xmlns="" id="{00000000-0008-0000-0000-000005000000}"/>
            </a:ext>
          </a:extLst>
        </xdr:cNvPr>
        <xdr:cNvGrpSpPr/>
      </xdr:nvGrpSpPr>
      <xdr:grpSpPr>
        <a:xfrm>
          <a:off x="113160" y="19050"/>
          <a:ext cx="3665330" cy="1064520"/>
          <a:chOff x="95250" y="47625"/>
          <a:chExt cx="3240751" cy="743585"/>
        </a:xfrm>
      </xdr:grpSpPr>
      <xdr:sp macro="" textlink="">
        <xdr:nvSpPr>
          <xdr:cNvPr id="3"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KINH TẾ</a:t>
            </a: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endParaRPr>
          </a:p>
        </xdr:txBody>
      </xdr:sp>
      <xdr:cxnSp macro="">
        <xdr:nvCxnSpPr>
          <xdr:cNvPr id="4" name="Straight Connector 3">
            <a:extLst>
              <a:ext uri="{FF2B5EF4-FFF2-40B4-BE49-F238E27FC236}">
                <a16:creationId xmlns:a16="http://schemas.microsoft.com/office/drawing/2014/main" xmlns="" id="{00000000-0008-0000-0000-000007000000}"/>
              </a:ext>
            </a:extLst>
          </xdr:cNvPr>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a:extLst>
            <a:ext uri="{FF2B5EF4-FFF2-40B4-BE49-F238E27FC236}">
              <a16:creationId xmlns:a16="http://schemas.microsoft.com/office/drawing/2014/main" xmlns="" id="{00000000-0008-0000-0000-00000C000000}"/>
            </a:ext>
          </a:extLst>
        </xdr:cNvPr>
        <xdr:cNvCxnSpPr/>
      </xdr:nvCxnSpPr>
      <xdr:spPr>
        <a:xfrm>
          <a:off x="65643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3665330"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5643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5" name="Group 4"/>
        <xdr:cNvGrpSpPr/>
      </xdr:nvGrpSpPr>
      <xdr:grpSpPr>
        <a:xfrm>
          <a:off x="113160" y="19050"/>
          <a:ext cx="3665330" cy="106452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7" name="Straight Connector 6"/>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12" name="Straight Connector 11"/>
        <xdr:cNvCxnSpPr/>
      </xdr:nvCxnSpPr>
      <xdr:spPr>
        <a:xfrm>
          <a:off x="65643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a:extLst>
            <a:ext uri="{FF2B5EF4-FFF2-40B4-BE49-F238E27FC236}">
              <a16:creationId xmlns:a16="http://schemas.microsoft.com/office/drawing/2014/main" xmlns="" id="{00000000-0008-0000-0000-000005000000}"/>
            </a:ext>
          </a:extLst>
        </xdr:cNvPr>
        <xdr:cNvGrpSpPr/>
      </xdr:nvGrpSpPr>
      <xdr:grpSpPr>
        <a:xfrm>
          <a:off x="113160" y="19050"/>
          <a:ext cx="3665330" cy="1064520"/>
          <a:chOff x="95250" y="47625"/>
          <a:chExt cx="3240751" cy="743585"/>
        </a:xfrm>
      </xdr:grpSpPr>
      <xdr:sp macro="" textlink="">
        <xdr:nvSpPr>
          <xdr:cNvPr id="3" name="Text Box 2">
            <a:extLst>
              <a:ext uri="{FF2B5EF4-FFF2-40B4-BE49-F238E27FC236}">
                <a16:creationId xmlns:a16="http://schemas.microsoft.com/office/drawing/2014/main" xmlns=""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KINH TẾ</a:t>
            </a: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endParaRPr>
          </a:p>
        </xdr:txBody>
      </xdr:sp>
      <xdr:cxnSp macro="">
        <xdr:nvCxnSpPr>
          <xdr:cNvPr id="4" name="Straight Connector 3">
            <a:extLst>
              <a:ext uri="{FF2B5EF4-FFF2-40B4-BE49-F238E27FC236}">
                <a16:creationId xmlns:a16="http://schemas.microsoft.com/office/drawing/2014/main" xmlns="" id="{00000000-0008-0000-0000-000007000000}"/>
              </a:ext>
            </a:extLst>
          </xdr:cNvPr>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a:extLst>
            <a:ext uri="{FF2B5EF4-FFF2-40B4-BE49-F238E27FC236}">
              <a16:creationId xmlns:a16="http://schemas.microsoft.com/office/drawing/2014/main" xmlns="" id="{00000000-0008-0000-0000-00000C000000}"/>
            </a:ext>
          </a:extLst>
        </xdr:cNvPr>
        <xdr:cNvCxnSpPr/>
      </xdr:nvCxnSpPr>
      <xdr:spPr>
        <a:xfrm>
          <a:off x="6564382"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2</xdr:col>
      <xdr:colOff>130415</xdr:colOff>
      <xdr:row>4</xdr:row>
      <xdr:rowOff>73920</xdr:rowOff>
    </xdr:to>
    <xdr:grpSp>
      <xdr:nvGrpSpPr>
        <xdr:cNvPr id="2" name="Group 1"/>
        <xdr:cNvGrpSpPr/>
      </xdr:nvGrpSpPr>
      <xdr:grpSpPr>
        <a:xfrm>
          <a:off x="113160" y="19050"/>
          <a:ext cx="3465305" cy="106452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090014" y="600363"/>
            <a:ext cx="116756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1211332</xdr:colOff>
      <xdr:row>2</xdr:row>
      <xdr:rowOff>30141</xdr:rowOff>
    </xdr:from>
    <xdr:to>
      <xdr:col>6</xdr:col>
      <xdr:colOff>77363</xdr:colOff>
      <xdr:row>2</xdr:row>
      <xdr:rowOff>30141</xdr:rowOff>
    </xdr:to>
    <xdr:cxnSp macro="">
      <xdr:nvCxnSpPr>
        <xdr:cNvPr id="5" name="Straight Connector 4"/>
        <xdr:cNvCxnSpPr/>
      </xdr:nvCxnSpPr>
      <xdr:spPr>
        <a:xfrm>
          <a:off x="6764407" y="658791"/>
          <a:ext cx="2104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113160</xdr:colOff>
      <xdr:row>0</xdr:row>
      <xdr:rowOff>19050</xdr:rowOff>
    </xdr:from>
    <xdr:to>
      <xdr:col>7</xdr:col>
      <xdr:colOff>244715</xdr:colOff>
      <xdr:row>4</xdr:row>
      <xdr:rowOff>65690</xdr:rowOff>
    </xdr:to>
    <xdr:grpSp>
      <xdr:nvGrpSpPr>
        <xdr:cNvPr id="2" name="Group 1"/>
        <xdr:cNvGrpSpPr/>
      </xdr:nvGrpSpPr>
      <xdr:grpSpPr>
        <a:xfrm>
          <a:off x="113160" y="19050"/>
          <a:ext cx="8151605" cy="1027715"/>
          <a:chOff x="95250" y="47625"/>
          <a:chExt cx="7207352"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KINH TẾ</a:t>
            </a:r>
            <a:r>
              <a:rPr lang="vi-VN" sz="1300" b="1">
                <a:solidFill>
                  <a:srgbClr val="000000"/>
                </a:solidFill>
                <a:effectLst/>
                <a:latin typeface="Times New Roman" pitchFamily="18" charset="0"/>
                <a:ea typeface="Times New Roman"/>
                <a:cs typeface="Times New Roman" pitchFamily="18" charset="0"/>
              </a:rPr>
              <a:t> </a:t>
            </a:r>
            <a:endParaRPr lang="en-US" sz="1300" b="1">
              <a:solidFill>
                <a:srgbClr val="000000"/>
              </a:solidFill>
              <a:effectLst/>
              <a:latin typeface="Times New Roman" pitchFamily="18" charset="0"/>
              <a:ea typeface="Times New Roman"/>
              <a:cs typeface="Times New Roman" pitchFamily="18" charset="0"/>
            </a:endParaRPr>
          </a:p>
        </xdr:txBody>
      </xdr:sp>
      <xdr:cxnSp macro="">
        <xdr:nvCxnSpPr>
          <xdr:cNvPr id="4" name="Straight Connector 3"/>
          <xdr:cNvCxnSpPr/>
        </xdr:nvCxnSpPr>
        <xdr:spPr>
          <a:xfrm>
            <a:off x="1485831" y="587968"/>
            <a:ext cx="48003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sp macro="" textlink="">
        <xdr:nvSpPr>
          <xdr:cNvPr id="5" name="Text Box 2"/>
          <xdr:cNvSpPr txBox="1"/>
        </xdr:nvSpPr>
        <xdr:spPr>
          <a:xfrm>
            <a:off x="4061851"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b="1">
                <a:solidFill>
                  <a:srgbClr val="000000"/>
                </a:solidFill>
                <a:effectLst/>
                <a:latin typeface="Times New Roman"/>
                <a:ea typeface="Times New Roman"/>
                <a:cs typeface="Times New Roman"/>
              </a:rPr>
              <a:t>CỘNG HÒA XÃ HỘI CHỦ NGHĨA VIỆT NAM</a:t>
            </a:r>
          </a:p>
          <a:p>
            <a:pPr algn="ctr">
              <a:lnSpc>
                <a:spcPct val="115000"/>
              </a:lnSpc>
              <a:spcAft>
                <a:spcPts val="0"/>
              </a:spcAft>
            </a:pPr>
            <a:r>
              <a:rPr lang="en-US" sz="1300" b="1">
                <a:solidFill>
                  <a:srgbClr val="000000"/>
                </a:solidFill>
                <a:effectLst/>
                <a:latin typeface="Times New Roman"/>
                <a:ea typeface="Times New Roman"/>
                <a:cs typeface="Times New Roman"/>
              </a:rPr>
              <a:t>Độc lập - Tự do - Hạnh phúc</a:t>
            </a:r>
            <a:endParaRPr lang="en-US" sz="1300" b="1">
              <a:solidFill>
                <a:srgbClr val="000000"/>
              </a:solidFill>
              <a:effectLst/>
              <a:latin typeface="Times New Roman" pitchFamily="18" charset="0"/>
              <a:ea typeface="Times New Roman"/>
              <a:cs typeface="Times New Roman" pitchFamily="18" charset="0"/>
            </a:endParaRPr>
          </a:p>
        </xdr:txBody>
      </xdr:sp>
    </xdr:grpSp>
    <xdr:clientData/>
  </xdr:twoCellAnchor>
  <xdr:twoCellAnchor>
    <xdr:from>
      <xdr:col>4</xdr:col>
      <xdr:colOff>457200</xdr:colOff>
      <xdr:row>2</xdr:row>
      <xdr:rowOff>68241</xdr:rowOff>
    </xdr:from>
    <xdr:to>
      <xdr:col>6</xdr:col>
      <xdr:colOff>85725</xdr:colOff>
      <xdr:row>2</xdr:row>
      <xdr:rowOff>68241</xdr:rowOff>
    </xdr:to>
    <xdr:cxnSp macro="">
      <xdr:nvCxnSpPr>
        <xdr:cNvPr id="6" name="Straight Connector 5"/>
        <xdr:cNvCxnSpPr/>
      </xdr:nvCxnSpPr>
      <xdr:spPr>
        <a:xfrm>
          <a:off x="5476875" y="496866"/>
          <a:ext cx="1885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485775</xdr:colOff>
      <xdr:row>0</xdr:row>
      <xdr:rowOff>238125</xdr:rowOff>
    </xdr:from>
    <xdr:to>
      <xdr:col>3</xdr:col>
      <xdr:colOff>180975</xdr:colOff>
      <xdr:row>0</xdr:row>
      <xdr:rowOff>238125</xdr:rowOff>
    </xdr:to>
    <xdr:sp macro="" textlink="">
      <xdr:nvSpPr>
        <xdr:cNvPr id="8195" name="Straight Connector 5"/>
        <xdr:cNvSpPr>
          <a:spLocks noChangeShapeType="1"/>
        </xdr:cNvSpPr>
      </xdr:nvSpPr>
      <xdr:spPr bwMode="auto">
        <a:xfrm>
          <a:off x="1095375" y="3381375"/>
          <a:ext cx="914400" cy="0"/>
        </a:xfrm>
        <a:prstGeom prst="line">
          <a:avLst/>
        </a:prstGeom>
        <a:noFill/>
        <a:ln w="9525">
          <a:solidFill>
            <a:srgbClr val="4579B8"/>
          </a:solidFill>
          <a:round/>
          <a:headEnd/>
          <a:tailEnd/>
        </a:ln>
      </xdr:spPr>
    </xdr:sp>
    <xdr:clientData/>
  </xdr:twoCellAnchor>
  <xdr:twoCellAnchor>
    <xdr:from>
      <xdr:col>10</xdr:col>
      <xdr:colOff>306458</xdr:colOff>
      <xdr:row>3</xdr:row>
      <xdr:rowOff>104775</xdr:rowOff>
    </xdr:from>
    <xdr:to>
      <xdr:col>12</xdr:col>
      <xdr:colOff>16565</xdr:colOff>
      <xdr:row>5</xdr:row>
      <xdr:rowOff>109220</xdr:rowOff>
    </xdr:to>
    <xdr:sp macro="" textlink="">
      <xdr:nvSpPr>
        <xdr:cNvPr id="5" name="Text Box 10"/>
        <xdr:cNvSpPr txBox="1"/>
      </xdr:nvSpPr>
      <xdr:spPr>
        <a:xfrm>
          <a:off x="6816588" y="676275"/>
          <a:ext cx="935934" cy="335749"/>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marL="0" marR="0" algn="ctr">
            <a:lnSpc>
              <a:spcPct val="115000"/>
            </a:lnSpc>
            <a:spcBef>
              <a:spcPts val="0"/>
            </a:spcBef>
            <a:spcAft>
              <a:spcPts val="1000"/>
            </a:spcAft>
          </a:pPr>
          <a:r>
            <a:rPr lang="en-US" sz="1100">
              <a:effectLst/>
              <a:latin typeface="Arial"/>
              <a:ea typeface="Arial"/>
              <a:cs typeface="Times New Roman"/>
            </a:rPr>
            <a:t>Mẫu 02</a:t>
          </a:r>
        </a:p>
      </xdr:txBody>
    </xdr:sp>
    <xdr:clientData/>
  </xdr:twoCellAnchor>
  <xdr:twoCellAnchor>
    <xdr:from>
      <xdr:col>0</xdr:col>
      <xdr:colOff>8282</xdr:colOff>
      <xdr:row>0</xdr:row>
      <xdr:rowOff>41413</xdr:rowOff>
    </xdr:from>
    <xdr:to>
      <xdr:col>5</xdr:col>
      <xdr:colOff>85622</xdr:colOff>
      <xdr:row>5</xdr:row>
      <xdr:rowOff>419305</xdr:rowOff>
    </xdr:to>
    <xdr:grpSp>
      <xdr:nvGrpSpPr>
        <xdr:cNvPr id="6" name="Group 5"/>
        <xdr:cNvGrpSpPr/>
      </xdr:nvGrpSpPr>
      <xdr:grpSpPr>
        <a:xfrm>
          <a:off x="8282" y="41413"/>
          <a:ext cx="3241297" cy="1280696"/>
          <a:chOff x="95250" y="47625"/>
          <a:chExt cx="4561408" cy="743585"/>
        </a:xfrm>
      </xdr:grpSpPr>
      <xdr:sp macro="" textlink="">
        <xdr:nvSpPr>
          <xdr:cNvPr id="7" name="Text Box 2"/>
          <xdr:cNvSpPr txBox="1"/>
        </xdr:nvSpPr>
        <xdr:spPr>
          <a:xfrm>
            <a:off x="95250" y="47625"/>
            <a:ext cx="4561408"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r>
              <a:rPr lang="en-US" sz="1100">
                <a:latin typeface="Times New Roman" pitchFamily="18" charset="0"/>
                <a:ea typeface="+mn-ea"/>
                <a:cs typeface="Times New Roman" pitchFamily="18" charset="0"/>
              </a:rPr>
              <a:t>UBND THÀNH PHỐ HỒ CHÍ MINH</a:t>
            </a:r>
            <a:r>
              <a:rPr lang="vi-VN" sz="1100" b="1">
                <a:latin typeface="Times New Roman" pitchFamily="18" charset="0"/>
                <a:ea typeface="+mn-ea"/>
                <a:cs typeface="Times New Roman" pitchFamily="18" charset="0"/>
              </a:rPr>
              <a:t/>
            </a:r>
            <a:br>
              <a:rPr lang="vi-VN" sz="1100" b="1">
                <a:latin typeface="Times New Roman" pitchFamily="18" charset="0"/>
                <a:ea typeface="+mn-ea"/>
                <a:cs typeface="Times New Roman" pitchFamily="18" charset="0"/>
              </a:rPr>
            </a:br>
            <a:r>
              <a:rPr lang="en-US" sz="1100" b="1">
                <a:latin typeface="Times New Roman" pitchFamily="18" charset="0"/>
                <a:ea typeface="+mn-ea"/>
                <a:cs typeface="Times New Roman" pitchFamily="18" charset="0"/>
              </a:rPr>
              <a:t>TRƯỜNG CAO ĐẲNG LÝ TỰ TRỌNG</a:t>
            </a:r>
            <a:endParaRPr lang="en-US" sz="1100">
              <a:latin typeface="Times New Roman" pitchFamily="18" charset="0"/>
              <a:ea typeface="+mn-ea"/>
              <a:cs typeface="Times New Roman" pitchFamily="18" charset="0"/>
            </a:endParaRPr>
          </a:p>
          <a:p>
            <a:pPr algn="ctr"/>
            <a:r>
              <a:rPr lang="en-US" sz="1100" b="1">
                <a:latin typeface="Times New Roman" pitchFamily="18" charset="0"/>
                <a:ea typeface="+mn-ea"/>
                <a:cs typeface="Times New Roman" pitchFamily="18" charset="0"/>
              </a:rPr>
              <a:t>THÀNH PHỐ HỒ CHÍ MINH</a:t>
            </a:r>
            <a:r>
              <a:rPr lang="vi-VN" sz="1100" b="1">
                <a:latin typeface="+mn-lt"/>
                <a:ea typeface="+mn-ea"/>
                <a:cs typeface="+mn-cs"/>
              </a:rPr>
              <a:t/>
            </a:r>
            <a:br>
              <a:rPr lang="vi-VN" sz="1100" b="1">
                <a:latin typeface="+mn-lt"/>
                <a:ea typeface="+mn-ea"/>
                <a:cs typeface="+mn-cs"/>
              </a:rPr>
            </a:br>
            <a:endParaRPr lang="en-US" sz="1100">
              <a:latin typeface="+mn-lt"/>
              <a:ea typeface="+mn-ea"/>
              <a:cs typeface="+mn-cs"/>
            </a:endParaRPr>
          </a:p>
        </xdr:txBody>
      </xdr:sp>
      <xdr:cxnSp macro="">
        <xdr:nvCxnSpPr>
          <xdr:cNvPr id="8" name="Straight Connector 7"/>
          <xdr:cNvCxnSpPr/>
        </xdr:nvCxnSpPr>
        <xdr:spPr>
          <a:xfrm>
            <a:off x="1620483" y="412886"/>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7</xdr:col>
      <xdr:colOff>320952</xdr:colOff>
      <xdr:row>3</xdr:row>
      <xdr:rowOff>79008</xdr:rowOff>
    </xdr:from>
    <xdr:to>
      <xdr:col>8</xdr:col>
      <xdr:colOff>805404</xdr:colOff>
      <xdr:row>3</xdr:row>
      <xdr:rowOff>79008</xdr:rowOff>
    </xdr:to>
    <xdr:cxnSp macro="">
      <xdr:nvCxnSpPr>
        <xdr:cNvPr id="9" name="Straight Connector 8"/>
        <xdr:cNvCxnSpPr/>
      </xdr:nvCxnSpPr>
      <xdr:spPr>
        <a:xfrm>
          <a:off x="4710735" y="650508"/>
          <a:ext cx="10973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topLeftCell="A7" workbookViewId="0">
      <selection activeCell="M19" sqref="M19"/>
    </sheetView>
  </sheetViews>
  <sheetFormatPr defaultRowHeight="12.75" x14ac:dyDescent="0.2"/>
  <cols>
    <col min="1" max="1" width="4.28515625" style="94" customWidth="1"/>
    <col min="2" max="2" width="21.5703125" style="95" customWidth="1"/>
    <col min="3" max="4" width="9.140625" style="94"/>
    <col min="5" max="5" width="10.5703125" style="94" customWidth="1"/>
    <col min="6" max="6" width="11.5703125" style="94" customWidth="1"/>
    <col min="7" max="7" width="11.85546875" style="94" customWidth="1"/>
    <col min="8" max="8" width="11" style="94" customWidth="1"/>
    <col min="9" max="9" width="9.140625" style="94"/>
    <col min="10" max="10" width="10.42578125" style="94" bestFit="1" customWidth="1"/>
    <col min="11" max="11" width="9.140625" style="96"/>
    <col min="12" max="12" width="9.140625" style="94"/>
    <col min="13" max="13" width="10.28515625" style="94" customWidth="1"/>
    <col min="14" max="16384" width="9.140625" style="94"/>
  </cols>
  <sheetData>
    <row r="1" spans="1:13" ht="18.75" customHeight="1" x14ac:dyDescent="0.25">
      <c r="E1" s="118" t="s">
        <v>75</v>
      </c>
      <c r="F1" s="118"/>
      <c r="G1" s="118"/>
      <c r="H1" s="118"/>
      <c r="I1" s="118"/>
      <c r="J1" s="118"/>
      <c r="K1" s="118"/>
      <c r="L1" s="118"/>
      <c r="M1" s="118"/>
    </row>
    <row r="2" spans="1:13" ht="16.5" x14ac:dyDescent="0.25">
      <c r="E2" s="119" t="s">
        <v>91</v>
      </c>
      <c r="F2" s="120"/>
      <c r="G2" s="120"/>
      <c r="H2" s="120"/>
      <c r="I2" s="120"/>
      <c r="J2" s="120"/>
      <c r="K2" s="120"/>
      <c r="L2" s="120"/>
      <c r="M2" s="120"/>
    </row>
    <row r="4" spans="1:13" x14ac:dyDescent="0.2">
      <c r="K4" s="113"/>
    </row>
    <row r="5" spans="1:13" ht="21" customHeight="1" x14ac:dyDescent="0.2">
      <c r="A5" s="116" t="s">
        <v>76</v>
      </c>
      <c r="B5" s="116"/>
      <c r="C5" s="116"/>
      <c r="D5" s="116"/>
      <c r="E5" s="116"/>
      <c r="F5" s="116"/>
      <c r="G5" s="116"/>
      <c r="H5" s="116"/>
      <c r="I5" s="116"/>
      <c r="J5" s="116"/>
      <c r="K5" s="116"/>
      <c r="L5" s="116"/>
      <c r="M5" s="116"/>
    </row>
    <row r="6" spans="1:13" ht="21" customHeight="1" x14ac:dyDescent="0.2">
      <c r="A6" s="117" t="s">
        <v>77</v>
      </c>
      <c r="B6" s="117"/>
      <c r="C6" s="117"/>
      <c r="D6" s="117"/>
      <c r="E6" s="117"/>
      <c r="F6" s="117"/>
      <c r="G6" s="117"/>
      <c r="H6" s="117"/>
      <c r="I6" s="117"/>
      <c r="J6" s="117"/>
      <c r="K6" s="117"/>
      <c r="L6" s="117"/>
      <c r="M6" s="117"/>
    </row>
    <row r="7" spans="1:13" x14ac:dyDescent="0.2">
      <c r="A7" s="97"/>
    </row>
    <row r="8" spans="1:13" ht="39.75" customHeight="1" x14ac:dyDescent="0.2">
      <c r="A8" s="162" t="s">
        <v>78</v>
      </c>
      <c r="B8" s="162" t="s">
        <v>79</v>
      </c>
      <c r="C8" s="162" t="s">
        <v>80</v>
      </c>
      <c r="D8" s="162"/>
      <c r="E8" s="162"/>
      <c r="F8" s="162" t="s">
        <v>81</v>
      </c>
      <c r="G8" s="162"/>
      <c r="H8" s="162"/>
      <c r="I8" s="162" t="s">
        <v>82</v>
      </c>
      <c r="J8" s="162"/>
      <c r="K8" s="162" t="s">
        <v>83</v>
      </c>
      <c r="L8" s="162"/>
      <c r="M8" s="162" t="s">
        <v>84</v>
      </c>
    </row>
    <row r="9" spans="1:13" ht="57" customHeight="1" x14ac:dyDescent="0.2">
      <c r="A9" s="162"/>
      <c r="B9" s="162"/>
      <c r="C9" s="169" t="s">
        <v>85</v>
      </c>
      <c r="D9" s="169" t="s">
        <v>86</v>
      </c>
      <c r="E9" s="169" t="s">
        <v>87</v>
      </c>
      <c r="F9" s="169" t="s">
        <v>88</v>
      </c>
      <c r="G9" s="169" t="s">
        <v>89</v>
      </c>
      <c r="H9" s="169" t="s">
        <v>90</v>
      </c>
      <c r="I9" s="169" t="s">
        <v>66</v>
      </c>
      <c r="J9" s="169" t="s">
        <v>67</v>
      </c>
      <c r="K9" s="169" t="s">
        <v>66</v>
      </c>
      <c r="L9" s="169" t="s">
        <v>67</v>
      </c>
      <c r="M9" s="162"/>
    </row>
    <row r="10" spans="1:13" ht="16.5" x14ac:dyDescent="0.2">
      <c r="A10" s="163">
        <v>1</v>
      </c>
      <c r="B10" s="164" t="str">
        <f>'NGUYEN TRONG NGHIA'!C7</f>
        <v>Nguyễn Trọng Nghĩa</v>
      </c>
      <c r="C10" s="163"/>
      <c r="D10" s="169" t="s">
        <v>210</v>
      </c>
      <c r="E10" s="169" t="s">
        <v>210</v>
      </c>
      <c r="F10" s="169" t="s">
        <v>210</v>
      </c>
      <c r="G10" s="169" t="s">
        <v>210</v>
      </c>
      <c r="H10" s="169" t="s">
        <v>210</v>
      </c>
      <c r="I10" s="172">
        <f>'NGUYEN TRONG NGHIA'!D79</f>
        <v>93.2</v>
      </c>
      <c r="J10" s="163" t="str">
        <f>'NGUYEN TRONG NGHIA'!C80</f>
        <v>A</v>
      </c>
      <c r="K10" s="172">
        <f>'NGUYEN TRONG NGHIA'!G79</f>
        <v>92</v>
      </c>
      <c r="L10" s="163" t="str">
        <f>'NGUYEN TRONG NGHIA'!F80</f>
        <v>A</v>
      </c>
      <c r="M10" s="165"/>
    </row>
    <row r="11" spans="1:13" ht="16.5" customHeight="1" x14ac:dyDescent="0.2">
      <c r="A11" s="163">
        <v>2</v>
      </c>
      <c r="B11" s="164" t="str">
        <f>'BUI ANH TUYET'!C7</f>
        <v>Bùi Ánh Tuyết</v>
      </c>
      <c r="C11" s="163"/>
      <c r="D11" s="169" t="s">
        <v>210</v>
      </c>
      <c r="E11" s="169" t="s">
        <v>210</v>
      </c>
      <c r="F11" s="169" t="s">
        <v>210</v>
      </c>
      <c r="G11" s="169" t="s">
        <v>210</v>
      </c>
      <c r="H11" s="169" t="s">
        <v>210</v>
      </c>
      <c r="I11" s="172">
        <f>'BUI ANH TUYET'!C79</f>
        <v>87.5</v>
      </c>
      <c r="J11" s="167" t="str">
        <f>'BUI ANH TUYET'!C80</f>
        <v>A</v>
      </c>
      <c r="K11" s="173">
        <f>'BUI ANH TUYET'!F79</f>
        <v>82.954545454545453</v>
      </c>
      <c r="L11" s="167" t="str">
        <f>'BUI ANH TUYET'!F80</f>
        <v>A</v>
      </c>
      <c r="M11" s="163"/>
    </row>
    <row r="12" spans="1:13" ht="16.5" x14ac:dyDescent="0.2">
      <c r="A12" s="163">
        <v>3</v>
      </c>
      <c r="B12" s="164" t="str">
        <f>'CAO XUAN GIANG'!C7</f>
        <v>Cao Xuân Giang</v>
      </c>
      <c r="C12" s="163"/>
      <c r="D12" s="169" t="s">
        <v>210</v>
      </c>
      <c r="E12" s="169" t="s">
        <v>210</v>
      </c>
      <c r="F12" s="169" t="s">
        <v>210</v>
      </c>
      <c r="G12" s="169" t="s">
        <v>210</v>
      </c>
      <c r="H12" s="169" t="s">
        <v>210</v>
      </c>
      <c r="I12" s="172">
        <f>'CAO XUAN GIANG'!C79</f>
        <v>83.522727272727266</v>
      </c>
      <c r="J12" s="166" t="str">
        <f>'CAO XUAN GIANG'!D81</f>
        <v>A</v>
      </c>
      <c r="K12" s="172">
        <f>'CAO XUAN GIANG'!F79</f>
        <v>81.25</v>
      </c>
      <c r="L12" s="163" t="str">
        <f>'CAO XUAN GIANG'!F80</f>
        <v>A</v>
      </c>
      <c r="M12" s="163"/>
    </row>
    <row r="13" spans="1:13" ht="16.5" x14ac:dyDescent="0.2">
      <c r="A13" s="163">
        <v>4</v>
      </c>
      <c r="B13" s="164" t="str">
        <f>'LE XUAN THUY'!C7</f>
        <v>Lê Xuân Thủy</v>
      </c>
      <c r="C13" s="163"/>
      <c r="D13" s="169" t="s">
        <v>210</v>
      </c>
      <c r="E13" s="169" t="s">
        <v>210</v>
      </c>
      <c r="F13" s="169" t="s">
        <v>210</v>
      </c>
      <c r="G13" s="169" t="s">
        <v>210</v>
      </c>
      <c r="H13" s="169" t="s">
        <v>210</v>
      </c>
      <c r="I13" s="172">
        <f>'LE XUAN THUY'!C79</f>
        <v>89.772727272727266</v>
      </c>
      <c r="J13" s="166" t="str">
        <f>'LE XUAN THUY'!D81</f>
        <v>A</v>
      </c>
      <c r="K13" s="172">
        <f>'LE XUAN THUY'!F79</f>
        <v>88.63636363636364</v>
      </c>
      <c r="L13" s="163" t="str">
        <f>'LE XUAN THUY'!F80</f>
        <v>A</v>
      </c>
      <c r="M13" s="163"/>
    </row>
    <row r="14" spans="1:13" ht="16.5" x14ac:dyDescent="0.2">
      <c r="A14" s="163">
        <v>5</v>
      </c>
      <c r="B14" s="164" t="str">
        <f>'LE THI THU THAO'!C7</f>
        <v>Lê Thị Thu Thảo</v>
      </c>
      <c r="C14" s="163"/>
      <c r="D14" s="169" t="s">
        <v>210</v>
      </c>
      <c r="E14" s="169" t="s">
        <v>210</v>
      </c>
      <c r="F14" s="169" t="s">
        <v>210</v>
      </c>
      <c r="G14" s="169" t="s">
        <v>210</v>
      </c>
      <c r="H14" s="169" t="s">
        <v>210</v>
      </c>
      <c r="I14" s="172">
        <f>'LE THI THU THAO'!C79</f>
        <v>92.045454545454547</v>
      </c>
      <c r="J14" s="166" t="str">
        <f>'LE THI THU THAO'!D81</f>
        <v>A</v>
      </c>
      <c r="K14" s="172">
        <f>'LE THI THU THAO'!F79</f>
        <v>88.63636363636364</v>
      </c>
      <c r="L14" s="163" t="str">
        <f>'LE THI THU THAO'!F80</f>
        <v>A</v>
      </c>
      <c r="M14" s="163"/>
    </row>
    <row r="15" spans="1:13" ht="16.5" x14ac:dyDescent="0.2">
      <c r="A15" s="163">
        <v>6</v>
      </c>
      <c r="B15" s="164" t="str">
        <f>'LU XUAN TRANG'!D7</f>
        <v>Lữ Xuân Trang</v>
      </c>
      <c r="C15" s="163"/>
      <c r="D15" s="169" t="s">
        <v>210</v>
      </c>
      <c r="E15" s="169" t="s">
        <v>210</v>
      </c>
      <c r="F15" s="169" t="s">
        <v>210</v>
      </c>
      <c r="G15" s="169" t="s">
        <v>210</v>
      </c>
      <c r="H15" s="169" t="s">
        <v>210</v>
      </c>
      <c r="I15" s="172">
        <f>'LU XUAN TRANG'!C79</f>
        <v>87.5</v>
      </c>
      <c r="J15" s="166" t="str">
        <f>'LU XUAN TRANG'!D81</f>
        <v>A</v>
      </c>
      <c r="K15" s="172">
        <f>'LU XUAN TRANG'!G79</f>
        <v>87.5</v>
      </c>
      <c r="L15" s="163" t="str">
        <f>'LU XUAN TRANG'!F80</f>
        <v>A</v>
      </c>
      <c r="M15" s="163"/>
    </row>
    <row r="16" spans="1:13" ht="16.5" x14ac:dyDescent="0.2">
      <c r="A16" s="163">
        <v>7</v>
      </c>
      <c r="B16" s="164" t="str">
        <f>'LUU THI THUY'!C7</f>
        <v>Lưu Thị Thúy</v>
      </c>
      <c r="C16" s="163"/>
      <c r="D16" s="169" t="s">
        <v>210</v>
      </c>
      <c r="E16" s="169" t="s">
        <v>210</v>
      </c>
      <c r="F16" s="169" t="s">
        <v>210</v>
      </c>
      <c r="G16" s="169" t="s">
        <v>210</v>
      </c>
      <c r="H16" s="169" t="s">
        <v>210</v>
      </c>
      <c r="I16" s="172">
        <f>'LUU THI THUY'!C79</f>
        <v>93.181818181818187</v>
      </c>
      <c r="J16" s="166" t="str">
        <f>'LUU THI THUY'!D81</f>
        <v>A</v>
      </c>
      <c r="K16" s="172">
        <f>'LUU THI THUY'!F79</f>
        <v>90.909090909090907</v>
      </c>
      <c r="L16" s="163" t="str">
        <f>'LUU THI THUY'!F80</f>
        <v>A</v>
      </c>
      <c r="M16" s="163"/>
    </row>
    <row r="17" spans="1:13" ht="16.5" x14ac:dyDescent="0.2">
      <c r="A17" s="163">
        <v>8</v>
      </c>
      <c r="B17" s="164" t="str">
        <f>'NGUYEN MY TIEN'!C7</f>
        <v>Nguyễn Mỹ Tiên</v>
      </c>
      <c r="C17" s="163"/>
      <c r="D17" s="169" t="s">
        <v>210</v>
      </c>
      <c r="E17" s="169" t="s">
        <v>210</v>
      </c>
      <c r="F17" s="169" t="s">
        <v>210</v>
      </c>
      <c r="G17" s="169" t="s">
        <v>210</v>
      </c>
      <c r="H17" s="169" t="s">
        <v>210</v>
      </c>
      <c r="I17" s="172">
        <f>'NGUYEN MY TIEN'!C79</f>
        <v>89.772727272727266</v>
      </c>
      <c r="J17" s="166" t="str">
        <f>'NGUYEN MY TIEN'!D81</f>
        <v>A</v>
      </c>
      <c r="K17" s="172">
        <f>'NGUYEN MY TIEN'!F79</f>
        <v>87.5</v>
      </c>
      <c r="L17" s="163" t="str">
        <f>'NGUYEN MY TIEN'!F80</f>
        <v>A</v>
      </c>
      <c r="M17" s="163"/>
    </row>
    <row r="18" spans="1:13" ht="16.5" x14ac:dyDescent="0.2">
      <c r="A18" s="163">
        <v>9</v>
      </c>
      <c r="B18" s="164" t="str">
        <f>'PHAM QUYNH NHU'!C7</f>
        <v>Phạm Quỳnh Như</v>
      </c>
      <c r="C18" s="163"/>
      <c r="D18" s="169" t="s">
        <v>210</v>
      </c>
      <c r="E18" s="169" t="s">
        <v>210</v>
      </c>
      <c r="F18" s="169" t="s">
        <v>210</v>
      </c>
      <c r="G18" s="169" t="s">
        <v>210</v>
      </c>
      <c r="H18" s="169" t="s">
        <v>210</v>
      </c>
      <c r="I18" s="172">
        <f>'PHAM QUYNH NHU'!C79</f>
        <v>94.318181818181813</v>
      </c>
      <c r="J18" s="166" t="str">
        <f>'PHAM QUYNH NHU'!D81</f>
        <v>A</v>
      </c>
      <c r="K18" s="172">
        <f>'PHAM QUYNH NHU'!F79</f>
        <v>90.909090909090907</v>
      </c>
      <c r="L18" s="163" t="str">
        <f>'PHAM QUYNH NHU'!F80</f>
        <v>A</v>
      </c>
      <c r="M18" s="163"/>
    </row>
    <row r="19" spans="1:13" ht="14.25" customHeight="1" x14ac:dyDescent="0.2">
      <c r="A19" s="163">
        <v>10</v>
      </c>
      <c r="B19" s="164" t="str">
        <f>'VO THI KIM THU'!C7</f>
        <v>Võ Thị Kim Thư</v>
      </c>
      <c r="C19" s="163"/>
      <c r="D19" s="169" t="s">
        <v>210</v>
      </c>
      <c r="E19" s="169" t="s">
        <v>210</v>
      </c>
      <c r="F19" s="169" t="s">
        <v>210</v>
      </c>
      <c r="G19" s="169" t="s">
        <v>210</v>
      </c>
      <c r="H19" s="169" t="s">
        <v>210</v>
      </c>
      <c r="I19" s="172">
        <f>'VO THI KIM THU'!C79</f>
        <v>90.909090909090907</v>
      </c>
      <c r="J19" s="166" t="str">
        <f>'VO THI KIM THU'!C80</f>
        <v>A</v>
      </c>
      <c r="K19" s="172">
        <f>'VO THI KIM THU'!G79</f>
        <v>88.6</v>
      </c>
      <c r="L19" s="163" t="str">
        <f>'VO THI KIM THU'!F80</f>
        <v>A</v>
      </c>
      <c r="M19" s="163"/>
    </row>
    <row r="20" spans="1:13" ht="15.75" customHeight="1" x14ac:dyDescent="0.2">
      <c r="A20" s="163">
        <v>11</v>
      </c>
      <c r="B20" s="164" t="str">
        <f>'TRINH HOANG HIEP'!C7</f>
        <v>Trịnh Hoàng Hiệp</v>
      </c>
      <c r="C20" s="163"/>
      <c r="D20" s="169" t="s">
        <v>210</v>
      </c>
      <c r="E20" s="169" t="s">
        <v>210</v>
      </c>
      <c r="F20" s="169" t="s">
        <v>210</v>
      </c>
      <c r="G20" s="169" t="s">
        <v>210</v>
      </c>
      <c r="H20" s="169" t="s">
        <v>210</v>
      </c>
      <c r="I20" s="172">
        <f>'TRINH HOANG HIEP'!C79</f>
        <v>93.181818181818187</v>
      </c>
      <c r="J20" s="166" t="str">
        <f>'TRINH HOANG HIEP'!D81</f>
        <v>A</v>
      </c>
      <c r="K20" s="172">
        <f>'TRINH HOANG HIEP'!G79</f>
        <v>90.9</v>
      </c>
      <c r="L20" s="163" t="str">
        <f>'TRINH HOANG HIEP'!F80</f>
        <v>A</v>
      </c>
      <c r="M20" s="163"/>
    </row>
    <row r="21" spans="1:13" ht="16.5" x14ac:dyDescent="0.2">
      <c r="A21" s="163">
        <v>12</v>
      </c>
      <c r="B21" s="164" t="str">
        <f>'DAO ANH TUAN'!C7</f>
        <v>Đào Anh Tuấn</v>
      </c>
      <c r="C21" s="163"/>
      <c r="D21" s="169" t="s">
        <v>210</v>
      </c>
      <c r="E21" s="169" t="s">
        <v>210</v>
      </c>
      <c r="F21" s="169" t="s">
        <v>210</v>
      </c>
      <c r="G21" s="169" t="s">
        <v>210</v>
      </c>
      <c r="H21" s="169" t="s">
        <v>210</v>
      </c>
      <c r="I21" s="172">
        <f>'DAO ANH TUAN'!D79</f>
        <v>81.8</v>
      </c>
      <c r="J21" s="166" t="str">
        <f>'DAO ANH TUAN'!C80</f>
        <v>A</v>
      </c>
      <c r="K21" s="172">
        <f>'DAO ANH TUAN'!G79</f>
        <v>81.8</v>
      </c>
      <c r="L21" s="163" t="str">
        <f>'DAO ANH TUAN'!F80</f>
        <v>A</v>
      </c>
      <c r="M21" s="163"/>
    </row>
    <row r="22" spans="1:13" ht="18.75" customHeight="1" x14ac:dyDescent="0.2">
      <c r="A22" s="163">
        <v>13</v>
      </c>
      <c r="B22" s="164" t="str">
        <f>'TRAN THI NGOC DUNG'!C7</f>
        <v>Trần Thị Ngọc Dung</v>
      </c>
      <c r="C22" s="163"/>
      <c r="D22" s="169" t="s">
        <v>210</v>
      </c>
      <c r="E22" s="169" t="s">
        <v>210</v>
      </c>
      <c r="F22" s="169" t="s">
        <v>210</v>
      </c>
      <c r="G22" s="169" t="s">
        <v>210</v>
      </c>
      <c r="H22" s="169" t="s">
        <v>210</v>
      </c>
      <c r="I22" s="172">
        <f>'TRAN THI NGOC DUNG'!D79</f>
        <v>83</v>
      </c>
      <c r="J22" s="163" t="str">
        <f>'TRAN THI NGOC DUNG'!C80</f>
        <v>A</v>
      </c>
      <c r="K22" s="172">
        <f>'TRAN THI NGOC DUNG'!G79</f>
        <v>81.8</v>
      </c>
      <c r="L22" s="163" t="str">
        <f>'TRAN THI NGOC DUNG'!F80</f>
        <v>A</v>
      </c>
      <c r="M22" s="163"/>
    </row>
    <row r="23" spans="1:13" x14ac:dyDescent="0.2">
      <c r="A23" s="98"/>
    </row>
    <row r="24" spans="1:13" ht="11.25" customHeight="1" x14ac:dyDescent="0.2">
      <c r="A24" s="115"/>
      <c r="I24" s="160" t="s">
        <v>343</v>
      </c>
      <c r="J24" s="160"/>
      <c r="K24" s="160"/>
      <c r="L24" s="160"/>
      <c r="M24" s="160"/>
    </row>
    <row r="25" spans="1:13" ht="11.25" customHeight="1" x14ac:dyDescent="0.2">
      <c r="A25" s="115"/>
      <c r="I25" s="161" t="s">
        <v>211</v>
      </c>
      <c r="J25" s="161"/>
      <c r="K25" s="161"/>
      <c r="L25" s="161"/>
      <c r="M25" s="161"/>
    </row>
    <row r="26" spans="1:13" ht="11.25" customHeight="1" x14ac:dyDescent="0.2">
      <c r="A26" s="115"/>
      <c r="I26" s="160" t="s">
        <v>72</v>
      </c>
      <c r="J26" s="160"/>
      <c r="K26" s="160"/>
      <c r="L26" s="160"/>
      <c r="M26" s="160"/>
    </row>
    <row r="27" spans="1:13" ht="11.25" customHeight="1" x14ac:dyDescent="0.25">
      <c r="I27" s="91"/>
      <c r="J27" s="91"/>
      <c r="K27" s="114"/>
      <c r="L27" s="91"/>
      <c r="M27" s="91"/>
    </row>
    <row r="28" spans="1:13" ht="16.5" x14ac:dyDescent="0.25">
      <c r="A28" s="98"/>
      <c r="I28" s="91"/>
      <c r="J28" s="91"/>
      <c r="K28" s="114"/>
      <c r="L28" s="91"/>
      <c r="M28" s="91"/>
    </row>
    <row r="29" spans="1:13" ht="16.5" x14ac:dyDescent="0.25">
      <c r="I29" s="91"/>
      <c r="J29" s="91"/>
      <c r="K29" s="114"/>
      <c r="L29" s="91"/>
      <c r="M29" s="91"/>
    </row>
    <row r="30" spans="1:13" ht="16.5" x14ac:dyDescent="0.2">
      <c r="I30" s="161" t="s">
        <v>97</v>
      </c>
      <c r="J30" s="161"/>
      <c r="K30" s="161"/>
      <c r="L30" s="161"/>
      <c r="M30" s="161"/>
    </row>
  </sheetData>
  <mergeCells count="16">
    <mergeCell ref="I30:M30"/>
    <mergeCell ref="A5:M5"/>
    <mergeCell ref="A6:M6"/>
    <mergeCell ref="E1:M1"/>
    <mergeCell ref="E2:M2"/>
    <mergeCell ref="M8:M9"/>
    <mergeCell ref="A24:A26"/>
    <mergeCell ref="I24:M24"/>
    <mergeCell ref="I25:M25"/>
    <mergeCell ref="I26:M26"/>
    <mergeCell ref="A8:A9"/>
    <mergeCell ref="B8:B9"/>
    <mergeCell ref="C8:E8"/>
    <mergeCell ref="F8:H8"/>
    <mergeCell ref="I8:J8"/>
    <mergeCell ref="K8:L8"/>
  </mergeCells>
  <pageMargins left="0.7" right="0.7" top="0.75" bottom="0.75" header="0.3" footer="0.3"/>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abSelected="1" workbookViewId="0">
      <selection activeCell="F46" sqref="F46:G46"/>
    </sheetView>
  </sheetViews>
  <sheetFormatPr defaultColWidth="9.140625" defaultRowHeight="15" x14ac:dyDescent="0.25"/>
  <cols>
    <col min="1" max="1" width="45.5703125" style="49" customWidth="1"/>
    <col min="2" max="3" width="9.140625" style="49"/>
    <col min="4" max="4" width="16.5703125" style="49" customWidth="1"/>
    <col min="5" max="5" width="13.5703125" style="49" customWidth="1"/>
    <col min="6" max="6" width="11.5703125" style="49" customWidth="1"/>
    <col min="7" max="7" width="15" style="49" customWidth="1"/>
    <col min="8" max="8" width="19.7109375" style="49" customWidth="1"/>
    <col min="9" max="16384" width="9.140625" style="49"/>
  </cols>
  <sheetData>
    <row r="1" spans="1:8" ht="12" customHeight="1" x14ac:dyDescent="0.25"/>
    <row r="2" spans="1:8" ht="37.5" customHeight="1" x14ac:dyDescent="0.3">
      <c r="D2" s="126" t="s">
        <v>69</v>
      </c>
      <c r="E2" s="126"/>
      <c r="F2" s="126"/>
      <c r="G2" s="126"/>
      <c r="H2" s="126"/>
    </row>
    <row r="5" spans="1:8" ht="47.85" customHeight="1" x14ac:dyDescent="0.3">
      <c r="A5" s="127" t="s">
        <v>70</v>
      </c>
      <c r="B5" s="127"/>
      <c r="C5" s="127"/>
      <c r="D5" s="127"/>
      <c r="E5" s="127"/>
      <c r="F5" s="127"/>
      <c r="G5" s="127"/>
      <c r="H5" s="127"/>
    </row>
    <row r="7" spans="1:8" ht="22.15" customHeight="1" x14ac:dyDescent="0.25">
      <c r="A7" s="50" t="s">
        <v>207</v>
      </c>
      <c r="C7" s="51" t="s">
        <v>97</v>
      </c>
    </row>
    <row r="8" spans="1:8" ht="20.100000000000001" customHeight="1" x14ac:dyDescent="0.25">
      <c r="A8" s="50" t="s">
        <v>344</v>
      </c>
    </row>
    <row r="9" spans="1:8" ht="21.4" customHeight="1" x14ac:dyDescent="0.25">
      <c r="A9" s="50" t="s">
        <v>101</v>
      </c>
    </row>
    <row r="10" spans="1:8" ht="20.100000000000001" customHeight="1" x14ac:dyDescent="0.25">
      <c r="A10" s="50" t="s">
        <v>102</v>
      </c>
    </row>
    <row r="12" spans="1:8" ht="45.75" customHeight="1" x14ac:dyDescent="0.25">
      <c r="A12" s="128" t="s">
        <v>153</v>
      </c>
      <c r="B12" s="128"/>
      <c r="C12" s="128"/>
      <c r="D12" s="128"/>
      <c r="E12" s="128"/>
      <c r="F12" s="128"/>
      <c r="G12" s="128"/>
      <c r="H12" s="128"/>
    </row>
    <row r="13" spans="1:8" ht="11.45" customHeight="1" thickBot="1" x14ac:dyDescent="0.3"/>
    <row r="14" spans="1:8" ht="17.25" customHeight="1" thickBot="1" x14ac:dyDescent="0.3">
      <c r="A14" s="129" t="s">
        <v>0</v>
      </c>
      <c r="B14" s="129" t="s">
        <v>1</v>
      </c>
      <c r="C14" s="131" t="s">
        <v>2</v>
      </c>
      <c r="D14" s="132"/>
      <c r="E14" s="133"/>
      <c r="F14" s="131" t="s">
        <v>3</v>
      </c>
      <c r="G14" s="132"/>
      <c r="H14" s="133"/>
    </row>
    <row r="15" spans="1:8" ht="189.75" customHeight="1" thickBot="1" x14ac:dyDescent="0.3">
      <c r="A15" s="130"/>
      <c r="B15" s="130"/>
      <c r="C15" s="52" t="s">
        <v>92</v>
      </c>
      <c r="D15" s="52" t="s">
        <v>154</v>
      </c>
      <c r="E15" s="52" t="s">
        <v>94</v>
      </c>
      <c r="F15" s="52" t="s">
        <v>92</v>
      </c>
      <c r="G15" s="53" t="s">
        <v>155</v>
      </c>
      <c r="H15" s="52" t="s">
        <v>94</v>
      </c>
    </row>
    <row r="16" spans="1:8" ht="34.5" customHeight="1" thickBot="1" x14ac:dyDescent="0.3">
      <c r="A16" s="54" t="s">
        <v>4</v>
      </c>
      <c r="B16" s="55">
        <f>SUM(B$17,B$24,B$24)</f>
        <v>20</v>
      </c>
      <c r="C16" s="55">
        <f>SUM(C$17,C$24,C$24)</f>
        <v>20</v>
      </c>
      <c r="D16" s="55">
        <f>ROUND($C16/$B16*100,1)</f>
        <v>100</v>
      </c>
      <c r="E16" s="56"/>
      <c r="F16" s="55">
        <f>SUM(F$17,F$24,F$24)</f>
        <v>19</v>
      </c>
      <c r="G16" s="55">
        <f>ROUND($F16/$B16*100,1)</f>
        <v>95</v>
      </c>
      <c r="H16" s="56"/>
    </row>
    <row r="17" spans="1:8" ht="27" customHeight="1" thickBot="1" x14ac:dyDescent="0.3">
      <c r="A17" s="57" t="s">
        <v>5</v>
      </c>
      <c r="B17" s="58">
        <f>SUM(B$18:B$23)</f>
        <v>12</v>
      </c>
      <c r="C17" s="58">
        <f>SUM(C$18:C$23)</f>
        <v>12</v>
      </c>
      <c r="D17" s="59">
        <f t="shared" ref="D17:D79" si="0">ROUND($C17/$B17*100,1)</f>
        <v>100</v>
      </c>
      <c r="E17" s="58"/>
      <c r="F17" s="58">
        <f>SUM(F$18:F$23)</f>
        <v>11</v>
      </c>
      <c r="G17" s="59">
        <f t="shared" ref="G17:G79" si="1">ROUND($F17/$B17*100,1)</f>
        <v>91.7</v>
      </c>
      <c r="H17" s="58"/>
    </row>
    <row r="18" spans="1:8" ht="132" customHeight="1" thickBot="1" x14ac:dyDescent="0.3">
      <c r="A18" s="60" t="s">
        <v>156</v>
      </c>
      <c r="B18" s="61">
        <v>2</v>
      </c>
      <c r="C18" s="62">
        <v>2</v>
      </c>
      <c r="D18" s="63">
        <f t="shared" si="0"/>
        <v>100</v>
      </c>
      <c r="E18" s="81"/>
      <c r="F18" s="62">
        <v>2</v>
      </c>
      <c r="G18" s="63">
        <f t="shared" si="1"/>
        <v>100</v>
      </c>
      <c r="H18" s="64"/>
    </row>
    <row r="19" spans="1:8" ht="21" customHeight="1" thickBot="1" x14ac:dyDescent="0.3">
      <c r="A19" s="66" t="s">
        <v>7</v>
      </c>
      <c r="B19" s="61">
        <v>2</v>
      </c>
      <c r="C19" s="62">
        <v>2</v>
      </c>
      <c r="D19" s="63">
        <f t="shared" si="0"/>
        <v>100</v>
      </c>
      <c r="E19" s="81"/>
      <c r="F19" s="62">
        <v>2</v>
      </c>
      <c r="G19" s="63">
        <f t="shared" si="1"/>
        <v>100</v>
      </c>
      <c r="H19" s="64"/>
    </row>
    <row r="20" spans="1:8" ht="20.25" customHeight="1" thickBot="1" x14ac:dyDescent="0.3">
      <c r="A20" s="66" t="s">
        <v>8</v>
      </c>
      <c r="B20" s="61">
        <v>2</v>
      </c>
      <c r="C20" s="62">
        <v>2</v>
      </c>
      <c r="D20" s="63">
        <f t="shared" si="0"/>
        <v>100</v>
      </c>
      <c r="E20" s="81"/>
      <c r="F20" s="62">
        <v>2</v>
      </c>
      <c r="G20" s="63">
        <f t="shared" si="1"/>
        <v>100</v>
      </c>
      <c r="H20" s="64"/>
    </row>
    <row r="21" spans="1:8" ht="36.75" thickBot="1" x14ac:dyDescent="0.3">
      <c r="A21" s="66" t="s">
        <v>9</v>
      </c>
      <c r="B21" s="61">
        <v>2</v>
      </c>
      <c r="C21" s="62">
        <v>2</v>
      </c>
      <c r="D21" s="63">
        <f t="shared" si="0"/>
        <v>100</v>
      </c>
      <c r="E21" s="81"/>
      <c r="F21" s="62">
        <v>2</v>
      </c>
      <c r="G21" s="63">
        <f t="shared" si="1"/>
        <v>100</v>
      </c>
      <c r="H21" s="64"/>
    </row>
    <row r="22" spans="1:8" ht="27.75" customHeight="1" thickBot="1" x14ac:dyDescent="0.3">
      <c r="A22" s="66" t="s">
        <v>10</v>
      </c>
      <c r="B22" s="61">
        <v>2</v>
      </c>
      <c r="C22" s="62">
        <v>2</v>
      </c>
      <c r="D22" s="63">
        <f t="shared" si="0"/>
        <v>100</v>
      </c>
      <c r="E22" s="81"/>
      <c r="F22" s="62">
        <v>2</v>
      </c>
      <c r="G22" s="63">
        <f t="shared" si="1"/>
        <v>100</v>
      </c>
      <c r="H22" s="64"/>
    </row>
    <row r="23" spans="1:8" ht="30" customHeight="1" thickBot="1" x14ac:dyDescent="0.3">
      <c r="A23" s="66" t="s">
        <v>11</v>
      </c>
      <c r="B23" s="61">
        <v>2</v>
      </c>
      <c r="C23" s="62">
        <v>2</v>
      </c>
      <c r="D23" s="63">
        <f t="shared" si="0"/>
        <v>100</v>
      </c>
      <c r="E23" s="81"/>
      <c r="F23" s="62">
        <v>1</v>
      </c>
      <c r="G23" s="63">
        <f t="shared" si="1"/>
        <v>50</v>
      </c>
      <c r="H23" s="64"/>
    </row>
    <row r="24" spans="1:8" ht="25.5" customHeight="1" thickBot="1" x14ac:dyDescent="0.3">
      <c r="A24" s="57" t="s">
        <v>12</v>
      </c>
      <c r="B24" s="58">
        <f>SUM(B$25:B$26)</f>
        <v>4</v>
      </c>
      <c r="C24" s="58">
        <f>SUM(C$25:C$26)</f>
        <v>4</v>
      </c>
      <c r="D24" s="59">
        <f t="shared" si="0"/>
        <v>100</v>
      </c>
      <c r="E24" s="58"/>
      <c r="F24" s="58">
        <f>SUM(F$25:F$26)</f>
        <v>4</v>
      </c>
      <c r="G24" s="59">
        <f t="shared" si="1"/>
        <v>100</v>
      </c>
      <c r="H24" s="67"/>
    </row>
    <row r="25" spans="1:8" ht="192" customHeight="1" thickBot="1" x14ac:dyDescent="0.3">
      <c r="A25" s="66" t="s">
        <v>13</v>
      </c>
      <c r="B25" s="68">
        <v>2</v>
      </c>
      <c r="C25" s="69">
        <v>2</v>
      </c>
      <c r="D25" s="63">
        <f t="shared" si="0"/>
        <v>100</v>
      </c>
      <c r="E25" s="81"/>
      <c r="F25" s="69">
        <v>2</v>
      </c>
      <c r="G25" s="63">
        <f t="shared" si="1"/>
        <v>100</v>
      </c>
      <c r="H25" s="64"/>
    </row>
    <row r="26" spans="1:8" ht="51.75" customHeight="1" thickBot="1" x14ac:dyDescent="0.3">
      <c r="A26" s="60" t="s">
        <v>159</v>
      </c>
      <c r="B26" s="61">
        <v>2</v>
      </c>
      <c r="C26" s="62">
        <v>2</v>
      </c>
      <c r="D26" s="63">
        <f t="shared" si="0"/>
        <v>100</v>
      </c>
      <c r="E26" s="81"/>
      <c r="F26" s="62">
        <v>2</v>
      </c>
      <c r="G26" s="63">
        <f t="shared" si="1"/>
        <v>100</v>
      </c>
      <c r="H26" s="64"/>
    </row>
    <row r="27" spans="1:8" ht="22.5" customHeight="1" thickBot="1" x14ac:dyDescent="0.3">
      <c r="A27" s="57" t="s">
        <v>15</v>
      </c>
      <c r="B27" s="58">
        <f>SUM(B$28:B$29)</f>
        <v>4</v>
      </c>
      <c r="C27" s="58">
        <f>SUM(C$28:C$29)</f>
        <v>4</v>
      </c>
      <c r="D27" s="59">
        <f t="shared" si="0"/>
        <v>100</v>
      </c>
      <c r="E27" s="58"/>
      <c r="F27" s="58">
        <f>SUM(F$28:F$29)</f>
        <v>4</v>
      </c>
      <c r="G27" s="59">
        <f t="shared" si="1"/>
        <v>100</v>
      </c>
      <c r="H27" s="70"/>
    </row>
    <row r="28" spans="1:8" ht="71.25" customHeight="1" thickBot="1" x14ac:dyDescent="0.3">
      <c r="A28" s="66" t="s">
        <v>16</v>
      </c>
      <c r="B28" s="61">
        <v>2</v>
      </c>
      <c r="C28" s="71">
        <v>2</v>
      </c>
      <c r="D28" s="63">
        <f t="shared" si="0"/>
        <v>100</v>
      </c>
      <c r="E28" s="81"/>
      <c r="F28" s="71">
        <v>2</v>
      </c>
      <c r="G28" s="63">
        <f t="shared" si="1"/>
        <v>100</v>
      </c>
      <c r="H28" s="64"/>
    </row>
    <row r="29" spans="1:8" ht="38.25" customHeight="1" thickBot="1" x14ac:dyDescent="0.3">
      <c r="A29" s="60" t="s">
        <v>162</v>
      </c>
      <c r="B29" s="61">
        <v>2</v>
      </c>
      <c r="C29" s="71">
        <v>2</v>
      </c>
      <c r="D29" s="63">
        <f t="shared" si="0"/>
        <v>100</v>
      </c>
      <c r="E29" s="81"/>
      <c r="F29" s="71">
        <v>2</v>
      </c>
      <c r="G29" s="63">
        <f t="shared" si="1"/>
        <v>100</v>
      </c>
      <c r="H29" s="64"/>
    </row>
    <row r="30" spans="1:8" ht="22.5" customHeight="1" thickBot="1" x14ac:dyDescent="0.3">
      <c r="A30" s="54" t="s">
        <v>18</v>
      </c>
      <c r="B30" s="55">
        <f>SUM(B$31,B$34,B$41,B$46,B$49,B$52,B$55,B$60,B$63)</f>
        <v>52</v>
      </c>
      <c r="C30" s="55">
        <f>SUM(C$31,C$34,C$41,C$46,C$49,C$52,C$55,C$60,C$63)</f>
        <v>50</v>
      </c>
      <c r="D30" s="55">
        <f t="shared" si="0"/>
        <v>96.2</v>
      </c>
      <c r="E30" s="56"/>
      <c r="F30" s="55">
        <f>SUM(F$31,F$34,F$41,F$46,F$49,F$52,F$55,F$60,F$63)</f>
        <v>50</v>
      </c>
      <c r="G30" s="55">
        <f t="shared" si="1"/>
        <v>96.2</v>
      </c>
      <c r="H30" s="72"/>
    </row>
    <row r="31" spans="1:8" ht="32.25" thickBot="1" x14ac:dyDescent="0.3">
      <c r="A31" s="57" t="s">
        <v>19</v>
      </c>
      <c r="B31" s="58">
        <f>SUM(B$32:B$33)</f>
        <v>4</v>
      </c>
      <c r="C31" s="58">
        <f>SUM(C$32:C$33)</f>
        <v>4</v>
      </c>
      <c r="D31" s="59">
        <f t="shared" si="0"/>
        <v>100</v>
      </c>
      <c r="E31" s="58"/>
      <c r="F31" s="58">
        <f>SUM(F$32:F$33)</f>
        <v>4</v>
      </c>
      <c r="G31" s="59">
        <f t="shared" si="1"/>
        <v>100</v>
      </c>
      <c r="H31" s="73"/>
    </row>
    <row r="32" spans="1:8" ht="66" customHeight="1" thickBot="1" x14ac:dyDescent="0.3">
      <c r="A32" s="66" t="s">
        <v>20</v>
      </c>
      <c r="B32" s="61">
        <v>2</v>
      </c>
      <c r="C32" s="71">
        <v>2</v>
      </c>
      <c r="D32" s="63">
        <f t="shared" si="0"/>
        <v>100</v>
      </c>
      <c r="E32" s="81"/>
      <c r="F32" s="71">
        <v>2</v>
      </c>
      <c r="G32" s="63">
        <f t="shared" si="1"/>
        <v>100</v>
      </c>
      <c r="H32" s="64"/>
    </row>
    <row r="33" spans="1:8" ht="21" customHeight="1" thickBot="1" x14ac:dyDescent="0.3">
      <c r="A33" s="66" t="s">
        <v>21</v>
      </c>
      <c r="B33" s="61">
        <v>2</v>
      </c>
      <c r="C33" s="71">
        <v>2</v>
      </c>
      <c r="D33" s="63">
        <f t="shared" si="0"/>
        <v>100</v>
      </c>
      <c r="E33" s="81"/>
      <c r="F33" s="71">
        <v>2</v>
      </c>
      <c r="G33" s="63">
        <f t="shared" si="1"/>
        <v>100</v>
      </c>
      <c r="H33" s="64"/>
    </row>
    <row r="34" spans="1:8" ht="19.5" customHeight="1" thickBot="1" x14ac:dyDescent="0.3">
      <c r="A34" s="57" t="s">
        <v>22</v>
      </c>
      <c r="B34" s="58">
        <f>SUM(B$35:B$40)</f>
        <v>12</v>
      </c>
      <c r="C34" s="58">
        <f>SUM(C$35:C$40)</f>
        <v>10</v>
      </c>
      <c r="D34" s="59">
        <f t="shared" si="0"/>
        <v>83.3</v>
      </c>
      <c r="E34" s="58"/>
      <c r="F34" s="58">
        <f>SUM(F$35:F$40)</f>
        <v>10</v>
      </c>
      <c r="G34" s="59">
        <f t="shared" si="1"/>
        <v>83.3</v>
      </c>
      <c r="H34" s="73"/>
    </row>
    <row r="35" spans="1:8" ht="27.75" thickBot="1" x14ac:dyDescent="0.3">
      <c r="A35" s="74" t="s">
        <v>165</v>
      </c>
      <c r="B35" s="61">
        <v>2</v>
      </c>
      <c r="C35" s="71">
        <v>2</v>
      </c>
      <c r="D35" s="63">
        <f t="shared" si="0"/>
        <v>100</v>
      </c>
      <c r="E35" s="81"/>
      <c r="F35" s="71">
        <v>2</v>
      </c>
      <c r="G35" s="63">
        <f t="shared" si="1"/>
        <v>100</v>
      </c>
      <c r="H35" s="64"/>
    </row>
    <row r="36" spans="1:8" ht="24.75" thickBot="1" x14ac:dyDescent="0.3">
      <c r="A36" s="66" t="s">
        <v>24</v>
      </c>
      <c r="B36" s="61">
        <v>2</v>
      </c>
      <c r="C36" s="71">
        <v>2</v>
      </c>
      <c r="D36" s="63">
        <f t="shared" si="0"/>
        <v>100</v>
      </c>
      <c r="E36" s="81"/>
      <c r="F36" s="71">
        <v>2</v>
      </c>
      <c r="G36" s="63">
        <f t="shared" si="1"/>
        <v>100</v>
      </c>
      <c r="H36" s="64"/>
    </row>
    <row r="37" spans="1:8" ht="24.75" thickBot="1" x14ac:dyDescent="0.3">
      <c r="A37" s="66" t="s">
        <v>25</v>
      </c>
      <c r="B37" s="61">
        <v>2</v>
      </c>
      <c r="C37" s="71">
        <v>2</v>
      </c>
      <c r="D37" s="63">
        <f t="shared" si="0"/>
        <v>100</v>
      </c>
      <c r="E37" s="81"/>
      <c r="F37" s="71">
        <v>2</v>
      </c>
      <c r="G37" s="63">
        <f t="shared" si="1"/>
        <v>100</v>
      </c>
      <c r="H37" s="64"/>
    </row>
    <row r="38" spans="1:8" ht="24.75" thickBot="1" x14ac:dyDescent="0.3">
      <c r="A38" s="66" t="s">
        <v>26</v>
      </c>
      <c r="B38" s="61">
        <v>2</v>
      </c>
      <c r="C38" s="71">
        <v>2</v>
      </c>
      <c r="D38" s="63">
        <f t="shared" si="0"/>
        <v>100</v>
      </c>
      <c r="E38" s="81"/>
      <c r="F38" s="71">
        <v>2</v>
      </c>
      <c r="G38" s="63">
        <f t="shared" si="1"/>
        <v>100</v>
      </c>
      <c r="H38" s="64"/>
    </row>
    <row r="39" spans="1:8" ht="16.5" thickBot="1" x14ac:dyDescent="0.3">
      <c r="A39" s="66" t="s">
        <v>27</v>
      </c>
      <c r="B39" s="61">
        <v>2</v>
      </c>
      <c r="C39" s="71">
        <v>0</v>
      </c>
      <c r="D39" s="63">
        <f t="shared" si="0"/>
        <v>0</v>
      </c>
      <c r="E39" s="81"/>
      <c r="F39" s="71">
        <v>0</v>
      </c>
      <c r="G39" s="63">
        <f t="shared" si="1"/>
        <v>0</v>
      </c>
      <c r="H39" s="64"/>
    </row>
    <row r="40" spans="1:8" ht="36.75" thickBot="1" x14ac:dyDescent="0.3">
      <c r="A40" s="66" t="s">
        <v>28</v>
      </c>
      <c r="B40" s="61">
        <v>2</v>
      </c>
      <c r="C40" s="71">
        <v>2</v>
      </c>
      <c r="D40" s="63">
        <f t="shared" si="0"/>
        <v>100</v>
      </c>
      <c r="E40" s="81"/>
      <c r="F40" s="71">
        <v>2</v>
      </c>
      <c r="G40" s="63">
        <f t="shared" si="1"/>
        <v>100</v>
      </c>
      <c r="H40" s="64"/>
    </row>
    <row r="41" spans="1:8" ht="22.5" customHeight="1" thickBot="1" x14ac:dyDescent="0.3">
      <c r="A41" s="57" t="s">
        <v>29</v>
      </c>
      <c r="B41" s="58">
        <f>SUM(B$42:B$45)</f>
        <v>8</v>
      </c>
      <c r="C41" s="58">
        <f>SUM(C$42:C$45)</f>
        <v>8</v>
      </c>
      <c r="D41" s="59">
        <f t="shared" si="0"/>
        <v>100</v>
      </c>
      <c r="E41" s="58"/>
      <c r="F41" s="58">
        <f>SUM(F$42:F$45)</f>
        <v>8</v>
      </c>
      <c r="G41" s="59">
        <f t="shared" si="1"/>
        <v>100</v>
      </c>
      <c r="H41" s="73"/>
    </row>
    <row r="42" spans="1:8" ht="36.75" thickBot="1" x14ac:dyDescent="0.3">
      <c r="A42" s="66" t="s">
        <v>30</v>
      </c>
      <c r="B42" s="61">
        <v>2</v>
      </c>
      <c r="C42" s="71">
        <v>2</v>
      </c>
      <c r="D42" s="63">
        <f t="shared" si="0"/>
        <v>100</v>
      </c>
      <c r="E42" s="81"/>
      <c r="F42" s="71">
        <v>2</v>
      </c>
      <c r="G42" s="63">
        <f t="shared" si="1"/>
        <v>100</v>
      </c>
      <c r="H42" s="64"/>
    </row>
    <row r="43" spans="1:8" ht="30" customHeight="1" thickBot="1" x14ac:dyDescent="0.3">
      <c r="A43" s="66" t="s">
        <v>31</v>
      </c>
      <c r="B43" s="61">
        <v>2</v>
      </c>
      <c r="C43" s="71">
        <v>2</v>
      </c>
      <c r="D43" s="63">
        <f t="shared" si="0"/>
        <v>100</v>
      </c>
      <c r="E43" s="81"/>
      <c r="F43" s="71">
        <v>2</v>
      </c>
      <c r="G43" s="63">
        <f t="shared" si="1"/>
        <v>100</v>
      </c>
      <c r="H43" s="64"/>
    </row>
    <row r="44" spans="1:8" ht="49.5" customHeight="1" thickBot="1" x14ac:dyDescent="0.3">
      <c r="A44" s="66" t="s">
        <v>32</v>
      </c>
      <c r="B44" s="61">
        <v>2</v>
      </c>
      <c r="C44" s="71">
        <v>2</v>
      </c>
      <c r="D44" s="63">
        <f t="shared" si="0"/>
        <v>100</v>
      </c>
      <c r="E44" s="81"/>
      <c r="F44" s="71">
        <v>2</v>
      </c>
      <c r="G44" s="63">
        <f t="shared" si="1"/>
        <v>100</v>
      </c>
      <c r="H44" s="64"/>
    </row>
    <row r="45" spans="1:8" ht="44.25" customHeight="1" thickBot="1" x14ac:dyDescent="0.3">
      <c r="A45" s="66" t="s">
        <v>33</v>
      </c>
      <c r="B45" s="61">
        <v>2</v>
      </c>
      <c r="C45" s="71">
        <v>2</v>
      </c>
      <c r="D45" s="63">
        <f t="shared" si="0"/>
        <v>100</v>
      </c>
      <c r="E45" s="81"/>
      <c r="F45" s="71">
        <v>2</v>
      </c>
      <c r="G45" s="63">
        <f t="shared" si="1"/>
        <v>100</v>
      </c>
      <c r="H45" s="64"/>
    </row>
    <row r="46" spans="1:8" ht="32.25" thickBot="1" x14ac:dyDescent="0.3">
      <c r="A46" s="57" t="s">
        <v>34</v>
      </c>
      <c r="B46" s="58">
        <f>SUM(B$47:B$48)</f>
        <v>4</v>
      </c>
      <c r="C46" s="58">
        <f>SUM(C$47:C$48)</f>
        <v>4</v>
      </c>
      <c r="D46" s="59">
        <f t="shared" si="0"/>
        <v>100</v>
      </c>
      <c r="E46" s="58"/>
      <c r="F46" s="58">
        <f>SUM(F$47:F$48)</f>
        <v>4</v>
      </c>
      <c r="G46" s="59">
        <f t="shared" si="1"/>
        <v>100</v>
      </c>
      <c r="H46" s="73"/>
    </row>
    <row r="47" spans="1:8" ht="36.75" thickBot="1" x14ac:dyDescent="0.3">
      <c r="A47" s="66" t="s">
        <v>35</v>
      </c>
      <c r="B47" s="61">
        <v>2</v>
      </c>
      <c r="C47" s="71">
        <v>2</v>
      </c>
      <c r="D47" s="63">
        <f t="shared" si="0"/>
        <v>100</v>
      </c>
      <c r="E47" s="81"/>
      <c r="F47" s="71">
        <v>2</v>
      </c>
      <c r="G47" s="63">
        <f t="shared" si="1"/>
        <v>100</v>
      </c>
      <c r="H47" s="64"/>
    </row>
    <row r="48" spans="1:8" ht="36.75" thickBot="1" x14ac:dyDescent="0.3">
      <c r="A48" s="66" t="s">
        <v>36</v>
      </c>
      <c r="B48" s="61">
        <v>2</v>
      </c>
      <c r="C48" s="71">
        <v>2</v>
      </c>
      <c r="D48" s="63">
        <f t="shared" si="0"/>
        <v>100</v>
      </c>
      <c r="E48" s="81"/>
      <c r="F48" s="71">
        <v>2</v>
      </c>
      <c r="G48" s="63">
        <f t="shared" si="1"/>
        <v>100</v>
      </c>
      <c r="H48" s="64"/>
    </row>
    <row r="49" spans="1:8" ht="26.25" customHeight="1" thickBot="1" x14ac:dyDescent="0.3">
      <c r="A49" s="57" t="s">
        <v>37</v>
      </c>
      <c r="B49" s="58">
        <f>SUM(B$50:B$51)</f>
        <v>4</v>
      </c>
      <c r="C49" s="58">
        <f>SUM(C$50:C$51)</f>
        <v>4</v>
      </c>
      <c r="D49" s="59">
        <f t="shared" si="0"/>
        <v>100</v>
      </c>
      <c r="E49" s="58"/>
      <c r="F49" s="58">
        <f>SUM(F$50:F$51)</f>
        <v>4</v>
      </c>
      <c r="G49" s="59">
        <f t="shared" si="1"/>
        <v>100</v>
      </c>
      <c r="H49" s="73"/>
    </row>
    <row r="50" spans="1:8" ht="28.5" customHeight="1" thickBot="1" x14ac:dyDescent="0.3">
      <c r="A50" s="66" t="s">
        <v>38</v>
      </c>
      <c r="B50" s="61">
        <v>2</v>
      </c>
      <c r="C50" s="71">
        <v>2</v>
      </c>
      <c r="D50" s="63">
        <f t="shared" si="0"/>
        <v>100</v>
      </c>
      <c r="E50" s="81"/>
      <c r="F50" s="71">
        <v>2</v>
      </c>
      <c r="G50" s="63">
        <f t="shared" si="1"/>
        <v>100</v>
      </c>
      <c r="H50" s="64"/>
    </row>
    <row r="51" spans="1:8" ht="20.25" customHeight="1" thickBot="1" x14ac:dyDescent="0.3">
      <c r="A51" s="60" t="s">
        <v>169</v>
      </c>
      <c r="B51" s="61">
        <v>2</v>
      </c>
      <c r="C51" s="71">
        <v>2</v>
      </c>
      <c r="D51" s="63">
        <f t="shared" si="0"/>
        <v>100</v>
      </c>
      <c r="E51" s="81"/>
      <c r="F51" s="71">
        <v>2</v>
      </c>
      <c r="G51" s="63">
        <f t="shared" si="1"/>
        <v>100</v>
      </c>
      <c r="H51" s="64"/>
    </row>
    <row r="52" spans="1:8" ht="32.25" thickBot="1" x14ac:dyDescent="0.3">
      <c r="A52" s="57" t="s">
        <v>39</v>
      </c>
      <c r="B52" s="58">
        <f>SUM(B$53:B$54)</f>
        <v>4</v>
      </c>
      <c r="C52" s="58">
        <f>SUM(C$53:C$54)</f>
        <v>4</v>
      </c>
      <c r="D52" s="59">
        <f t="shared" si="0"/>
        <v>100</v>
      </c>
      <c r="E52" s="58"/>
      <c r="F52" s="58">
        <f>SUM(F$53:F$54)</f>
        <v>4</v>
      </c>
      <c r="G52" s="59">
        <f t="shared" si="1"/>
        <v>100</v>
      </c>
      <c r="H52" s="73"/>
    </row>
    <row r="53" spans="1:8" ht="24.75" thickBot="1" x14ac:dyDescent="0.3">
      <c r="A53" s="66" t="s">
        <v>40</v>
      </c>
      <c r="B53" s="61">
        <v>2</v>
      </c>
      <c r="C53" s="71">
        <v>2</v>
      </c>
      <c r="D53" s="63">
        <f t="shared" si="0"/>
        <v>100</v>
      </c>
      <c r="E53" s="81"/>
      <c r="F53" s="71">
        <v>2</v>
      </c>
      <c r="G53" s="63">
        <f t="shared" si="1"/>
        <v>100</v>
      </c>
      <c r="H53" s="64"/>
    </row>
    <row r="54" spans="1:8" ht="36.75" thickBot="1" x14ac:dyDescent="0.3">
      <c r="A54" s="66" t="s">
        <v>41</v>
      </c>
      <c r="B54" s="61">
        <v>2</v>
      </c>
      <c r="C54" s="71">
        <v>2</v>
      </c>
      <c r="D54" s="63">
        <f t="shared" si="0"/>
        <v>100</v>
      </c>
      <c r="E54" s="81"/>
      <c r="F54" s="71">
        <v>2</v>
      </c>
      <c r="G54" s="63">
        <f t="shared" si="1"/>
        <v>100</v>
      </c>
      <c r="H54" s="64"/>
    </row>
    <row r="55" spans="1:8" ht="32.25" thickBot="1" x14ac:dyDescent="0.3">
      <c r="A55" s="75" t="s">
        <v>171</v>
      </c>
      <c r="B55" s="58">
        <f>SUM(B$56:B$59)</f>
        <v>8</v>
      </c>
      <c r="C55" s="58">
        <f>SUM(C$56:C$59)</f>
        <v>8</v>
      </c>
      <c r="D55" s="59">
        <f t="shared" si="0"/>
        <v>100</v>
      </c>
      <c r="E55" s="58"/>
      <c r="F55" s="58">
        <f>SUM(F$56:F$59)</f>
        <v>8</v>
      </c>
      <c r="G55" s="59">
        <f t="shared" si="1"/>
        <v>100</v>
      </c>
      <c r="H55" s="73"/>
    </row>
    <row r="56" spans="1:8" ht="27.75" customHeight="1" thickBot="1" x14ac:dyDescent="0.3">
      <c r="A56" s="66" t="s">
        <v>43</v>
      </c>
      <c r="B56" s="61">
        <v>2</v>
      </c>
      <c r="C56" s="71">
        <v>2</v>
      </c>
      <c r="D56" s="63">
        <f t="shared" si="0"/>
        <v>100</v>
      </c>
      <c r="E56" s="81"/>
      <c r="F56" s="71">
        <v>2</v>
      </c>
      <c r="G56" s="63">
        <f t="shared" si="1"/>
        <v>100</v>
      </c>
      <c r="H56" s="64"/>
    </row>
    <row r="57" spans="1:8" ht="36.75" thickBot="1" x14ac:dyDescent="0.3">
      <c r="A57" s="66" t="s">
        <v>44</v>
      </c>
      <c r="B57" s="61">
        <v>2</v>
      </c>
      <c r="C57" s="71">
        <v>2</v>
      </c>
      <c r="D57" s="63">
        <f t="shared" si="0"/>
        <v>100</v>
      </c>
      <c r="E57" s="81"/>
      <c r="F57" s="71">
        <v>2</v>
      </c>
      <c r="G57" s="63">
        <f t="shared" si="1"/>
        <v>100</v>
      </c>
      <c r="H57" s="64"/>
    </row>
    <row r="58" spans="1:8" ht="24.75" thickBot="1" x14ac:dyDescent="0.3">
      <c r="A58" s="66" t="s">
        <v>45</v>
      </c>
      <c r="B58" s="61">
        <v>2</v>
      </c>
      <c r="C58" s="71">
        <v>2</v>
      </c>
      <c r="D58" s="63">
        <f t="shared" si="0"/>
        <v>100</v>
      </c>
      <c r="E58" s="81"/>
      <c r="F58" s="71">
        <v>2</v>
      </c>
      <c r="G58" s="63">
        <f t="shared" si="1"/>
        <v>100</v>
      </c>
      <c r="H58" s="64"/>
    </row>
    <row r="59" spans="1:8" ht="36.75" thickBot="1" x14ac:dyDescent="0.3">
      <c r="A59" s="66" t="s">
        <v>46</v>
      </c>
      <c r="B59" s="61">
        <v>2</v>
      </c>
      <c r="C59" s="71">
        <v>2</v>
      </c>
      <c r="D59" s="63">
        <f t="shared" si="0"/>
        <v>100</v>
      </c>
      <c r="E59" s="81"/>
      <c r="F59" s="71">
        <v>2</v>
      </c>
      <c r="G59" s="63">
        <f t="shared" si="1"/>
        <v>100</v>
      </c>
      <c r="H59" s="64"/>
    </row>
    <row r="60" spans="1:8" ht="32.25" thickBot="1" x14ac:dyDescent="0.3">
      <c r="A60" s="57" t="s">
        <v>47</v>
      </c>
      <c r="B60" s="58">
        <f>SUM(B$61:B$62)</f>
        <v>4</v>
      </c>
      <c r="C60" s="58">
        <f>SUM(C$61:C$62)</f>
        <v>4</v>
      </c>
      <c r="D60" s="59">
        <f t="shared" si="0"/>
        <v>100</v>
      </c>
      <c r="E60" s="58"/>
      <c r="F60" s="58">
        <f>SUM(F$61:F$62)</f>
        <v>4</v>
      </c>
      <c r="G60" s="59">
        <f t="shared" si="1"/>
        <v>100</v>
      </c>
      <c r="H60" s="58"/>
    </row>
    <row r="61" spans="1:8" ht="36.75" thickBot="1" x14ac:dyDescent="0.3">
      <c r="A61" s="66" t="s">
        <v>48</v>
      </c>
      <c r="B61" s="61">
        <v>2</v>
      </c>
      <c r="C61" s="71">
        <v>2</v>
      </c>
      <c r="D61" s="63">
        <f t="shared" si="0"/>
        <v>100</v>
      </c>
      <c r="E61" s="81"/>
      <c r="F61" s="71">
        <v>2</v>
      </c>
      <c r="G61" s="63">
        <f t="shared" si="1"/>
        <v>100</v>
      </c>
      <c r="H61" s="64"/>
    </row>
    <row r="62" spans="1:8" ht="24.75" thickBot="1" x14ac:dyDescent="0.3">
      <c r="A62" s="66" t="s">
        <v>49</v>
      </c>
      <c r="B62" s="61">
        <v>2</v>
      </c>
      <c r="C62" s="71">
        <v>2</v>
      </c>
      <c r="D62" s="63">
        <f t="shared" si="0"/>
        <v>100</v>
      </c>
      <c r="E62" s="81"/>
      <c r="F62" s="71">
        <v>2</v>
      </c>
      <c r="G62" s="63">
        <f t="shared" si="1"/>
        <v>100</v>
      </c>
      <c r="H62" s="64"/>
    </row>
    <row r="63" spans="1:8" ht="21.75" customHeight="1" thickBot="1" x14ac:dyDescent="0.3">
      <c r="A63" s="76" t="s">
        <v>50</v>
      </c>
      <c r="B63" s="58">
        <f>SUM(B$64:B$65)</f>
        <v>4</v>
      </c>
      <c r="C63" s="58">
        <f>SUM(C$64:C$65)</f>
        <v>4</v>
      </c>
      <c r="D63" s="59">
        <f t="shared" si="0"/>
        <v>100</v>
      </c>
      <c r="E63" s="58"/>
      <c r="F63" s="58">
        <f>SUM(F$64:F$65)</f>
        <v>4</v>
      </c>
      <c r="G63" s="59">
        <f t="shared" si="1"/>
        <v>100</v>
      </c>
      <c r="H63" s="58"/>
    </row>
    <row r="64" spans="1:8" ht="48.75" thickBot="1" x14ac:dyDescent="0.3">
      <c r="A64" s="77" t="s">
        <v>51</v>
      </c>
      <c r="B64" s="61">
        <v>2</v>
      </c>
      <c r="C64" s="71">
        <v>2</v>
      </c>
      <c r="D64" s="63">
        <f t="shared" si="0"/>
        <v>100</v>
      </c>
      <c r="E64" s="81"/>
      <c r="F64" s="71">
        <v>2</v>
      </c>
      <c r="G64" s="63">
        <f t="shared" si="1"/>
        <v>100</v>
      </c>
      <c r="H64" s="64"/>
    </row>
    <row r="65" spans="1:8" ht="60.75" thickBot="1" x14ac:dyDescent="0.3">
      <c r="A65" s="170" t="s">
        <v>52</v>
      </c>
      <c r="B65" s="61">
        <v>2</v>
      </c>
      <c r="C65" s="71">
        <v>2</v>
      </c>
      <c r="D65" s="63">
        <f t="shared" si="0"/>
        <v>100</v>
      </c>
      <c r="E65" s="81"/>
      <c r="F65" s="71">
        <v>2</v>
      </c>
      <c r="G65" s="63">
        <f t="shared" si="1"/>
        <v>100</v>
      </c>
      <c r="H65" s="64"/>
    </row>
    <row r="66" spans="1:8" ht="32.25" thickBot="1" x14ac:dyDescent="0.3">
      <c r="A66" s="79" t="s">
        <v>53</v>
      </c>
      <c r="B66" s="55">
        <f>SUM(B$67,B$72,B$75)</f>
        <v>16</v>
      </c>
      <c r="C66" s="55">
        <f>SUM(C$67,C$72,C$75)</f>
        <v>12</v>
      </c>
      <c r="D66" s="55">
        <f t="shared" si="0"/>
        <v>75</v>
      </c>
      <c r="E66" s="56"/>
      <c r="F66" s="55">
        <f>SUM(F$67,F$72,F$75)</f>
        <v>12</v>
      </c>
      <c r="G66" s="55">
        <f t="shared" si="1"/>
        <v>75</v>
      </c>
      <c r="H66" s="56"/>
    </row>
    <row r="67" spans="1:8" ht="22.5" customHeight="1" thickBot="1" x14ac:dyDescent="0.3">
      <c r="A67" s="76" t="s">
        <v>54</v>
      </c>
      <c r="B67" s="58">
        <f>SUM(B$68:B$71)</f>
        <v>8</v>
      </c>
      <c r="C67" s="58">
        <f>SUM(C$68:C$71)</f>
        <v>6</v>
      </c>
      <c r="D67" s="59">
        <f t="shared" si="0"/>
        <v>75</v>
      </c>
      <c r="E67" s="58"/>
      <c r="F67" s="58">
        <f>SUM(F$68:F$71)</f>
        <v>6</v>
      </c>
      <c r="G67" s="59">
        <f t="shared" si="1"/>
        <v>75</v>
      </c>
      <c r="H67" s="58"/>
    </row>
    <row r="68" spans="1:8" ht="36.75" thickBot="1" x14ac:dyDescent="0.3">
      <c r="A68" s="80" t="s">
        <v>55</v>
      </c>
      <c r="B68" s="61">
        <v>2</v>
      </c>
      <c r="C68" s="71">
        <v>2</v>
      </c>
      <c r="D68" s="63">
        <f t="shared" si="0"/>
        <v>100</v>
      </c>
      <c r="E68" s="81"/>
      <c r="F68" s="71">
        <v>2</v>
      </c>
      <c r="G68" s="63">
        <f t="shared" si="1"/>
        <v>100</v>
      </c>
      <c r="H68" s="64"/>
    </row>
    <row r="69" spans="1:8" ht="23.25" customHeight="1" thickBot="1" x14ac:dyDescent="0.3">
      <c r="A69" s="80" t="s">
        <v>56</v>
      </c>
      <c r="B69" s="61">
        <v>2</v>
      </c>
      <c r="C69" s="71">
        <v>0</v>
      </c>
      <c r="D69" s="63">
        <f t="shared" si="0"/>
        <v>0</v>
      </c>
      <c r="E69" s="81"/>
      <c r="F69" s="71">
        <v>0</v>
      </c>
      <c r="G69" s="63">
        <f t="shared" si="1"/>
        <v>0</v>
      </c>
      <c r="H69" s="64"/>
    </row>
    <row r="70" spans="1:8" ht="36.75" thickBot="1" x14ac:dyDescent="0.3">
      <c r="A70" s="80" t="s">
        <v>57</v>
      </c>
      <c r="B70" s="61">
        <v>2</v>
      </c>
      <c r="C70" s="71">
        <v>2</v>
      </c>
      <c r="D70" s="63">
        <f t="shared" si="0"/>
        <v>100</v>
      </c>
      <c r="E70" s="81"/>
      <c r="F70" s="71">
        <v>2</v>
      </c>
      <c r="G70" s="63">
        <f t="shared" si="1"/>
        <v>100</v>
      </c>
      <c r="H70" s="64"/>
    </row>
    <row r="71" spans="1:8" ht="36.75" thickBot="1" x14ac:dyDescent="0.3">
      <c r="A71" s="80" t="s">
        <v>58</v>
      </c>
      <c r="B71" s="61">
        <v>2</v>
      </c>
      <c r="C71" s="71">
        <v>2</v>
      </c>
      <c r="D71" s="63">
        <f t="shared" si="0"/>
        <v>100</v>
      </c>
      <c r="E71" s="81"/>
      <c r="F71" s="71">
        <v>2</v>
      </c>
      <c r="G71" s="63">
        <f t="shared" si="1"/>
        <v>100</v>
      </c>
      <c r="H71" s="64"/>
    </row>
    <row r="72" spans="1:8" ht="32.25" thickBot="1" x14ac:dyDescent="0.3">
      <c r="A72" s="76" t="s">
        <v>59</v>
      </c>
      <c r="B72" s="58">
        <f>SUM(B73:B74)</f>
        <v>4</v>
      </c>
      <c r="C72" s="58">
        <f>SUM(C73:C74)</f>
        <v>2</v>
      </c>
      <c r="D72" s="59">
        <f t="shared" si="0"/>
        <v>50</v>
      </c>
      <c r="E72" s="58"/>
      <c r="F72" s="58">
        <f>SUM(F73:F74)</f>
        <v>2</v>
      </c>
      <c r="G72" s="59">
        <f t="shared" si="1"/>
        <v>50</v>
      </c>
      <c r="H72" s="58"/>
    </row>
    <row r="73" spans="1:8" ht="21.75" customHeight="1" thickBot="1" x14ac:dyDescent="0.3">
      <c r="A73" s="80" t="s">
        <v>60</v>
      </c>
      <c r="B73" s="61">
        <v>2</v>
      </c>
      <c r="C73" s="71">
        <v>2</v>
      </c>
      <c r="D73" s="63">
        <f t="shared" si="0"/>
        <v>100</v>
      </c>
      <c r="E73" s="81"/>
      <c r="F73" s="71">
        <v>2</v>
      </c>
      <c r="G73" s="63">
        <f t="shared" si="1"/>
        <v>100</v>
      </c>
      <c r="H73" s="64"/>
    </row>
    <row r="74" spans="1:8" ht="24.75" thickBot="1" x14ac:dyDescent="0.3">
      <c r="A74" s="80" t="s">
        <v>61</v>
      </c>
      <c r="B74" s="61">
        <v>2</v>
      </c>
      <c r="C74" s="71">
        <v>0</v>
      </c>
      <c r="D74" s="63">
        <f t="shared" si="0"/>
        <v>0</v>
      </c>
      <c r="E74" s="81"/>
      <c r="F74" s="71">
        <v>0</v>
      </c>
      <c r="G74" s="63">
        <f t="shared" si="1"/>
        <v>0</v>
      </c>
      <c r="H74" s="64"/>
    </row>
    <row r="75" spans="1:8" ht="23.25" customHeight="1" thickBot="1" x14ac:dyDescent="0.3">
      <c r="A75" s="76" t="s">
        <v>62</v>
      </c>
      <c r="B75" s="58">
        <f>SUM(B76:B77)</f>
        <v>4</v>
      </c>
      <c r="C75" s="58">
        <f>SUM(C76:C77)</f>
        <v>4</v>
      </c>
      <c r="D75" s="59">
        <f t="shared" si="0"/>
        <v>100</v>
      </c>
      <c r="E75" s="58"/>
      <c r="F75" s="58">
        <f>SUM(F76:F77)</f>
        <v>4</v>
      </c>
      <c r="G75" s="59">
        <f t="shared" si="1"/>
        <v>100</v>
      </c>
      <c r="H75" s="58"/>
    </row>
    <row r="76" spans="1:8" ht="24.75" thickBot="1" x14ac:dyDescent="0.3">
      <c r="A76" s="80" t="s">
        <v>63</v>
      </c>
      <c r="B76" s="61">
        <v>2</v>
      </c>
      <c r="C76" s="71">
        <v>2</v>
      </c>
      <c r="D76" s="63">
        <f t="shared" si="0"/>
        <v>100</v>
      </c>
      <c r="E76" s="81"/>
      <c r="F76" s="71">
        <v>2</v>
      </c>
      <c r="G76" s="63">
        <f t="shared" si="1"/>
        <v>100</v>
      </c>
      <c r="H76" s="64"/>
    </row>
    <row r="77" spans="1:8" ht="24.75" thickBot="1" x14ac:dyDescent="0.3">
      <c r="A77" s="77" t="s">
        <v>64</v>
      </c>
      <c r="B77" s="61">
        <v>2</v>
      </c>
      <c r="C77" s="71">
        <v>2</v>
      </c>
      <c r="D77" s="63">
        <f t="shared" si="0"/>
        <v>100</v>
      </c>
      <c r="E77" s="81"/>
      <c r="F77" s="71">
        <v>2</v>
      </c>
      <c r="G77" s="63">
        <f t="shared" si="1"/>
        <v>100</v>
      </c>
      <c r="H77" s="64"/>
    </row>
    <row r="78" spans="1:8" ht="27" customHeight="1" thickBot="1" x14ac:dyDescent="0.3">
      <c r="A78" s="82" t="s">
        <v>65</v>
      </c>
      <c r="B78" s="83">
        <f>SUM(B$16,B$30,B$66)</f>
        <v>88</v>
      </c>
      <c r="C78" s="83">
        <f>SUM(C$16,C$30,C$66)</f>
        <v>82</v>
      </c>
      <c r="D78" s="84">
        <f t="shared" si="0"/>
        <v>93.2</v>
      </c>
      <c r="E78" s="65"/>
      <c r="F78" s="83">
        <f>SUM(F$16,F$30,F$66)</f>
        <v>81</v>
      </c>
      <c r="G78" s="84">
        <f t="shared" si="1"/>
        <v>92</v>
      </c>
      <c r="H78" s="85"/>
    </row>
    <row r="79" spans="1:8" ht="25.5" customHeight="1" thickBot="1" x14ac:dyDescent="0.3">
      <c r="A79" s="82" t="s">
        <v>66</v>
      </c>
      <c r="B79" s="86">
        <v>100</v>
      </c>
      <c r="C79" s="87">
        <f>(C$78*$B$79/$B$78)</f>
        <v>93.181818181818187</v>
      </c>
      <c r="D79" s="88">
        <f t="shared" si="0"/>
        <v>93.2</v>
      </c>
      <c r="E79" s="65"/>
      <c r="F79" s="87">
        <f>(F$78*$B$79/$B$78)</f>
        <v>92.045454545454547</v>
      </c>
      <c r="G79" s="88">
        <f t="shared" si="1"/>
        <v>92</v>
      </c>
      <c r="H79" s="85"/>
    </row>
    <row r="80" spans="1:8" ht="24" customHeight="1" thickBot="1" x14ac:dyDescent="0.3">
      <c r="A80" s="82" t="s">
        <v>67</v>
      </c>
      <c r="B80" s="89"/>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90"/>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85"/>
    </row>
    <row r="81" spans="1:8" x14ac:dyDescent="0.25">
      <c r="D81" s="109" t="str">
        <f>C80</f>
        <v>A</v>
      </c>
    </row>
    <row r="82" spans="1:8" ht="16.5" x14ac:dyDescent="0.25">
      <c r="A82" s="124" t="s">
        <v>73</v>
      </c>
      <c r="B82" s="124"/>
      <c r="C82" s="124"/>
      <c r="F82" s="124" t="s">
        <v>98</v>
      </c>
      <c r="G82" s="124"/>
      <c r="H82" s="124"/>
    </row>
    <row r="83" spans="1:8" ht="16.5" x14ac:dyDescent="0.25">
      <c r="A83" s="121" t="s">
        <v>71</v>
      </c>
      <c r="B83" s="121"/>
      <c r="C83" s="121"/>
      <c r="D83" s="91"/>
      <c r="E83" s="91"/>
      <c r="F83" s="121" t="s">
        <v>96</v>
      </c>
      <c r="G83" s="121"/>
      <c r="H83" s="121"/>
    </row>
    <row r="84" spans="1:8" ht="16.5" x14ac:dyDescent="0.25">
      <c r="A84" s="125" t="s">
        <v>72</v>
      </c>
      <c r="B84" s="125"/>
      <c r="C84" s="125"/>
      <c r="D84" s="91"/>
      <c r="E84" s="91"/>
      <c r="F84" s="125" t="s">
        <v>72</v>
      </c>
      <c r="G84" s="125"/>
      <c r="H84" s="125"/>
    </row>
    <row r="85" spans="1:8" ht="16.5" x14ac:dyDescent="0.25">
      <c r="D85" s="91"/>
      <c r="E85" s="91"/>
    </row>
    <row r="88" spans="1:8" ht="16.5" x14ac:dyDescent="0.25">
      <c r="A88" s="121" t="s">
        <v>97</v>
      </c>
      <c r="B88" s="121"/>
      <c r="C88" s="121"/>
      <c r="F88" s="121" t="s">
        <v>97</v>
      </c>
      <c r="G88" s="121"/>
      <c r="H88" s="121"/>
    </row>
    <row r="89" spans="1:8" ht="16.5" x14ac:dyDescent="0.25">
      <c r="H89" s="112"/>
    </row>
  </sheetData>
  <mergeCells count="17">
    <mergeCell ref="D2:H2"/>
    <mergeCell ref="A5:H5"/>
    <mergeCell ref="A12:H12"/>
    <mergeCell ref="A14:A15"/>
    <mergeCell ref="B14:B15"/>
    <mergeCell ref="C14:E14"/>
    <mergeCell ref="F14:H14"/>
    <mergeCell ref="A88:C88"/>
    <mergeCell ref="F88:H88"/>
    <mergeCell ref="F80:G80"/>
    <mergeCell ref="C80:D80"/>
    <mergeCell ref="A82:C82"/>
    <mergeCell ref="F82:H82"/>
    <mergeCell ref="A83:C83"/>
    <mergeCell ref="F83:H83"/>
    <mergeCell ref="A84:C84"/>
    <mergeCell ref="F84:H84"/>
  </mergeCells>
  <hyperlinks>
    <hyperlink ref="A25"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8" r:id="rId2"/>
  </hyperlinks>
  <pageMargins left="0.7" right="0.28999999999999998" top="0.38" bottom="0.2" header="0.2" footer="0.2"/>
  <pageSetup paperSize="9" scale="90" fitToHeight="2"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0"/>
  <sheetViews>
    <sheetView topLeftCell="A10" workbookViewId="0">
      <selection activeCell="F65" sqref="F65"/>
    </sheetView>
  </sheetViews>
  <sheetFormatPr defaultRowHeight="15" x14ac:dyDescent="0.25"/>
  <cols>
    <col min="1" max="1" width="47.28515625" style="22" customWidth="1"/>
    <col min="2" max="2" width="12.5703125" style="22" customWidth="1"/>
    <col min="3" max="3" width="9.140625" style="22"/>
    <col min="4" max="4" width="16.85546875" style="22" customWidth="1"/>
    <col min="5" max="5" width="17.85546875" style="22" customWidth="1"/>
    <col min="6" max="6" width="11.5703125" style="22" customWidth="1"/>
    <col min="7" max="7" width="14.5703125" style="22" customWidth="1"/>
    <col min="8" max="8" width="17.140625" style="22" customWidth="1"/>
    <col min="9" max="16384" width="9.140625" style="22"/>
  </cols>
  <sheetData>
    <row r="1" spans="1:8" ht="12" customHeight="1" x14ac:dyDescent="0.25"/>
    <row r="2" spans="1:8" ht="37.5" customHeight="1" x14ac:dyDescent="0.3">
      <c r="D2" s="137" t="s">
        <v>69</v>
      </c>
      <c r="E2" s="137"/>
      <c r="F2" s="137"/>
      <c r="G2" s="137"/>
      <c r="H2" s="137"/>
    </row>
    <row r="5" spans="1:8" ht="47.85" customHeight="1" x14ac:dyDescent="0.3">
      <c r="A5" s="138" t="s">
        <v>70</v>
      </c>
      <c r="B5" s="138"/>
      <c r="C5" s="138"/>
      <c r="D5" s="138"/>
      <c r="E5" s="138"/>
      <c r="F5" s="138"/>
      <c r="G5" s="138"/>
      <c r="H5" s="138"/>
    </row>
    <row r="7" spans="1:8" ht="22.15" customHeight="1" x14ac:dyDescent="0.25">
      <c r="A7" s="23" t="s">
        <v>103</v>
      </c>
      <c r="C7" s="26" t="s">
        <v>200</v>
      </c>
    </row>
    <row r="8" spans="1:8" ht="20.100000000000001" customHeight="1" x14ac:dyDescent="0.25">
      <c r="A8" s="23" t="s">
        <v>104</v>
      </c>
      <c r="C8" s="26" t="s">
        <v>181</v>
      </c>
    </row>
    <row r="9" spans="1:8" ht="21.4" customHeight="1" x14ac:dyDescent="0.25">
      <c r="A9" s="23" t="s">
        <v>106</v>
      </c>
      <c r="C9" s="26" t="s">
        <v>182</v>
      </c>
    </row>
    <row r="10" spans="1:8" ht="20.100000000000001" customHeight="1" x14ac:dyDescent="0.25">
      <c r="A10" s="23" t="s">
        <v>130</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201.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18</v>
      </c>
      <c r="D16" s="11">
        <f>ROUND($C16/$B16*100,1)</f>
        <v>90</v>
      </c>
      <c r="E16" s="13"/>
      <c r="F16" s="11">
        <f>SUM(F$17,F$24,F$24)</f>
        <v>18</v>
      </c>
      <c r="G16" s="11">
        <f>ROUND($F16/$B16*100,1)</f>
        <v>90</v>
      </c>
      <c r="H16" s="13"/>
    </row>
    <row r="17" spans="1:8" ht="27" customHeight="1" thickBot="1" x14ac:dyDescent="0.3">
      <c r="A17" s="34" t="s">
        <v>5</v>
      </c>
      <c r="B17" s="35">
        <f>SUM(B$18:B$23)</f>
        <v>12</v>
      </c>
      <c r="C17" s="35">
        <f>SUM(C$18:C$23)</f>
        <v>12</v>
      </c>
      <c r="D17" s="36">
        <f t="shared" ref="D17:D79" si="0">ROUND($C17/$B17*100,1)</f>
        <v>100</v>
      </c>
      <c r="E17" s="35"/>
      <c r="F17" s="35">
        <f>SUM(F$18:F$23)</f>
        <v>12</v>
      </c>
      <c r="G17" s="36">
        <f t="shared" ref="G17:G79" si="1">ROUND($F17/$B17*100,1)</f>
        <v>100</v>
      </c>
      <c r="H17" s="35"/>
    </row>
    <row r="18" spans="1:8" ht="108.75" customHeight="1" thickBot="1" x14ac:dyDescent="0.3">
      <c r="A18" s="3" t="s">
        <v>6</v>
      </c>
      <c r="B18" s="15">
        <v>2</v>
      </c>
      <c r="C18" s="32">
        <v>2</v>
      </c>
      <c r="D18" s="28">
        <f t="shared" si="0"/>
        <v>100</v>
      </c>
      <c r="E18" s="29" t="s">
        <v>283</v>
      </c>
      <c r="F18" s="32">
        <v>2</v>
      </c>
      <c r="G18" s="28">
        <f t="shared" si="1"/>
        <v>100</v>
      </c>
      <c r="H18" s="19"/>
    </row>
    <row r="19" spans="1:8" ht="79.5" customHeight="1" thickBot="1" x14ac:dyDescent="0.3">
      <c r="A19" s="5" t="s">
        <v>7</v>
      </c>
      <c r="B19" s="15">
        <v>2</v>
      </c>
      <c r="C19" s="32">
        <v>2</v>
      </c>
      <c r="D19" s="28">
        <f t="shared" si="0"/>
        <v>100</v>
      </c>
      <c r="E19" s="29" t="s">
        <v>284</v>
      </c>
      <c r="F19" s="32">
        <v>2</v>
      </c>
      <c r="G19" s="28">
        <f t="shared" si="1"/>
        <v>100</v>
      </c>
      <c r="H19" s="19"/>
    </row>
    <row r="20" spans="1:8" ht="92.25" customHeight="1" thickBot="1" x14ac:dyDescent="0.3">
      <c r="A20" s="5" t="s">
        <v>8</v>
      </c>
      <c r="B20" s="15">
        <v>2</v>
      </c>
      <c r="C20" s="32">
        <v>2</v>
      </c>
      <c r="D20" s="28">
        <f t="shared" si="0"/>
        <v>100</v>
      </c>
      <c r="E20" s="110" t="s">
        <v>284</v>
      </c>
      <c r="F20" s="32">
        <v>2</v>
      </c>
      <c r="G20" s="28">
        <f t="shared" si="1"/>
        <v>100</v>
      </c>
      <c r="H20" s="19"/>
    </row>
    <row r="21" spans="1:8" ht="60.75" thickBot="1" x14ac:dyDescent="0.3">
      <c r="A21" s="5" t="s">
        <v>9</v>
      </c>
      <c r="B21" s="15">
        <v>2</v>
      </c>
      <c r="C21" s="32">
        <v>2</v>
      </c>
      <c r="D21" s="28">
        <f t="shared" si="0"/>
        <v>100</v>
      </c>
      <c r="E21" s="110" t="s">
        <v>284</v>
      </c>
      <c r="F21" s="32">
        <v>2</v>
      </c>
      <c r="G21" s="28">
        <f t="shared" si="1"/>
        <v>100</v>
      </c>
      <c r="H21" s="19"/>
    </row>
    <row r="22" spans="1:8" ht="90.75" customHeight="1" thickBot="1" x14ac:dyDescent="0.3">
      <c r="A22" s="5" t="s">
        <v>10</v>
      </c>
      <c r="B22" s="15">
        <v>2</v>
      </c>
      <c r="C22" s="32">
        <v>2</v>
      </c>
      <c r="D22" s="28">
        <f t="shared" si="0"/>
        <v>100</v>
      </c>
      <c r="E22" s="110" t="s">
        <v>284</v>
      </c>
      <c r="F22" s="32">
        <v>2</v>
      </c>
      <c r="G22" s="28">
        <f t="shared" si="1"/>
        <v>100</v>
      </c>
      <c r="H22" s="19"/>
    </row>
    <row r="23" spans="1:8" ht="77.25" customHeight="1" thickBot="1" x14ac:dyDescent="0.3">
      <c r="A23" s="5" t="s">
        <v>11</v>
      </c>
      <c r="B23" s="15">
        <v>2</v>
      </c>
      <c r="C23" s="32">
        <v>2</v>
      </c>
      <c r="D23" s="28">
        <f t="shared" si="0"/>
        <v>100</v>
      </c>
      <c r="E23" s="110" t="s">
        <v>284</v>
      </c>
      <c r="F23" s="32">
        <v>2</v>
      </c>
      <c r="G23" s="28">
        <f t="shared" si="1"/>
        <v>100</v>
      </c>
      <c r="H23" s="19"/>
    </row>
    <row r="24" spans="1:8" ht="25.5" customHeight="1" thickBot="1" x14ac:dyDescent="0.3">
      <c r="A24" s="34" t="s">
        <v>12</v>
      </c>
      <c r="B24" s="35">
        <f>SUM(B$25:B$26)</f>
        <v>4</v>
      </c>
      <c r="C24" s="35">
        <f>SUM(C$25:C$26)</f>
        <v>3</v>
      </c>
      <c r="D24" s="36">
        <f t="shared" si="0"/>
        <v>75</v>
      </c>
      <c r="E24" s="35"/>
      <c r="F24" s="35">
        <f>SUM(F$25:F$26)</f>
        <v>3</v>
      </c>
      <c r="G24" s="36">
        <f t="shared" si="1"/>
        <v>75</v>
      </c>
      <c r="H24" s="37"/>
    </row>
    <row r="25" spans="1:8" ht="177" customHeight="1" thickBot="1" x14ac:dyDescent="0.3">
      <c r="A25" s="5" t="s">
        <v>13</v>
      </c>
      <c r="B25" s="16">
        <v>2</v>
      </c>
      <c r="C25" s="33">
        <v>2</v>
      </c>
      <c r="D25" s="28">
        <f t="shared" si="0"/>
        <v>100</v>
      </c>
      <c r="E25" s="29" t="s">
        <v>285</v>
      </c>
      <c r="F25" s="33">
        <v>2</v>
      </c>
      <c r="G25" s="28">
        <f t="shared" si="1"/>
        <v>100</v>
      </c>
      <c r="H25" s="19"/>
    </row>
    <row r="26" spans="1:8" ht="51.75" customHeight="1" thickBot="1" x14ac:dyDescent="0.3">
      <c r="A26" s="3" t="s">
        <v>14</v>
      </c>
      <c r="B26" s="15">
        <v>2</v>
      </c>
      <c r="C26" s="32">
        <v>1</v>
      </c>
      <c r="D26" s="28">
        <f t="shared" si="0"/>
        <v>50</v>
      </c>
      <c r="E26" s="29" t="s">
        <v>285</v>
      </c>
      <c r="F26" s="32">
        <v>1</v>
      </c>
      <c r="G26" s="28">
        <f t="shared" si="1"/>
        <v>50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71.25" customHeight="1" thickBot="1" x14ac:dyDescent="0.3">
      <c r="A28" s="5" t="s">
        <v>16</v>
      </c>
      <c r="B28" s="15">
        <v>2</v>
      </c>
      <c r="C28" s="44">
        <v>2</v>
      </c>
      <c r="D28" s="28">
        <f t="shared" si="0"/>
        <v>100</v>
      </c>
      <c r="E28" s="29" t="s">
        <v>286</v>
      </c>
      <c r="F28" s="44">
        <v>2</v>
      </c>
      <c r="G28" s="28">
        <f t="shared" si="1"/>
        <v>100</v>
      </c>
      <c r="H28" s="19"/>
    </row>
    <row r="29" spans="1:8" ht="38.25" customHeight="1" thickBot="1" x14ac:dyDescent="0.3">
      <c r="A29" s="3" t="s">
        <v>17</v>
      </c>
      <c r="B29" s="15">
        <v>2</v>
      </c>
      <c r="C29" s="44">
        <v>2</v>
      </c>
      <c r="D29" s="28">
        <f t="shared" si="0"/>
        <v>100</v>
      </c>
      <c r="E29" s="29" t="s">
        <v>286</v>
      </c>
      <c r="F29" s="44">
        <v>2</v>
      </c>
      <c r="G29" s="28">
        <f t="shared" si="1"/>
        <v>100</v>
      </c>
      <c r="H29" s="19"/>
    </row>
    <row r="30" spans="1:8" ht="22.5" customHeight="1" thickBot="1" x14ac:dyDescent="0.3">
      <c r="A30" s="10" t="s">
        <v>18</v>
      </c>
      <c r="B30" s="11">
        <f>SUM(B$31,B$34,B$41,B$46,B$49,B$52,B$55,B$60,B$63)</f>
        <v>52</v>
      </c>
      <c r="C30" s="11">
        <f>SUM(C$31,C$34,C$41,C$46,C$49,C$52,C$55,C$60,C$63)</f>
        <v>44</v>
      </c>
      <c r="D30" s="11">
        <f t="shared" si="0"/>
        <v>84.6</v>
      </c>
      <c r="E30" s="13"/>
      <c r="F30" s="11">
        <f>SUM(F$31,F$34,F$41,F$46,F$49,F$52,F$55,F$60,F$63)</f>
        <v>43</v>
      </c>
      <c r="G30" s="11">
        <f t="shared" si="1"/>
        <v>82.7</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81.75" customHeight="1" thickBot="1" x14ac:dyDescent="0.3">
      <c r="A32" s="5" t="s">
        <v>20</v>
      </c>
      <c r="B32" s="15">
        <v>2</v>
      </c>
      <c r="C32" s="44">
        <v>2</v>
      </c>
      <c r="D32" s="28">
        <f t="shared" si="0"/>
        <v>100</v>
      </c>
      <c r="E32" s="29" t="s">
        <v>287</v>
      </c>
      <c r="F32" s="44">
        <v>2</v>
      </c>
      <c r="G32" s="28">
        <f t="shared" si="1"/>
        <v>100</v>
      </c>
      <c r="H32" s="19"/>
    </row>
    <row r="33" spans="1:8" ht="30.75" customHeight="1" thickBot="1" x14ac:dyDescent="0.3">
      <c r="A33" s="5" t="s">
        <v>21</v>
      </c>
      <c r="B33" s="15">
        <v>2</v>
      </c>
      <c r="C33" s="44">
        <v>2</v>
      </c>
      <c r="D33" s="28">
        <f t="shared" si="0"/>
        <v>100</v>
      </c>
      <c r="E33" s="29" t="s">
        <v>288</v>
      </c>
      <c r="F33" s="44">
        <v>2</v>
      </c>
      <c r="G33" s="28">
        <f t="shared" si="1"/>
        <v>100</v>
      </c>
      <c r="H33" s="19"/>
    </row>
    <row r="34" spans="1:8" ht="35.25" customHeight="1" thickBot="1" x14ac:dyDescent="0.3">
      <c r="A34" s="34" t="s">
        <v>22</v>
      </c>
      <c r="B34" s="35">
        <f>SUM(B$35:B$40)</f>
        <v>12</v>
      </c>
      <c r="C34" s="35">
        <f>SUM(C$35:C$40)</f>
        <v>8</v>
      </c>
      <c r="D34" s="36">
        <f t="shared" si="0"/>
        <v>66.7</v>
      </c>
      <c r="E34" s="35"/>
      <c r="F34" s="35">
        <f>SUM(F$35:F$40)</f>
        <v>8</v>
      </c>
      <c r="G34" s="36">
        <f t="shared" si="1"/>
        <v>66.7</v>
      </c>
      <c r="H34" s="39"/>
    </row>
    <row r="35" spans="1:8" ht="27.75" thickBot="1" x14ac:dyDescent="0.3">
      <c r="A35" s="6" t="s">
        <v>23</v>
      </c>
      <c r="B35" s="15">
        <v>2</v>
      </c>
      <c r="C35" s="44">
        <v>2</v>
      </c>
      <c r="D35" s="28">
        <f t="shared" si="0"/>
        <v>100</v>
      </c>
      <c r="E35" s="29" t="s">
        <v>255</v>
      </c>
      <c r="F35" s="44">
        <v>2</v>
      </c>
      <c r="G35" s="28">
        <f t="shared" si="1"/>
        <v>100</v>
      </c>
      <c r="H35" s="19"/>
    </row>
    <row r="36" spans="1:8" ht="24.75" thickBot="1" x14ac:dyDescent="0.3">
      <c r="A36" s="5" t="s">
        <v>24</v>
      </c>
      <c r="B36" s="15">
        <v>2</v>
      </c>
      <c r="C36" s="44">
        <v>2</v>
      </c>
      <c r="D36" s="28">
        <f t="shared" si="0"/>
        <v>100</v>
      </c>
      <c r="E36" s="29" t="s">
        <v>255</v>
      </c>
      <c r="F36" s="44">
        <v>2</v>
      </c>
      <c r="G36" s="28">
        <f t="shared" si="1"/>
        <v>100</v>
      </c>
      <c r="H36" s="19"/>
    </row>
    <row r="37" spans="1:8" ht="24.75" thickBot="1" x14ac:dyDescent="0.3">
      <c r="A37" s="5" t="s">
        <v>25</v>
      </c>
      <c r="B37" s="15">
        <v>2</v>
      </c>
      <c r="C37" s="44">
        <v>2</v>
      </c>
      <c r="D37" s="28">
        <f t="shared" si="0"/>
        <v>100</v>
      </c>
      <c r="E37" s="29" t="s">
        <v>255</v>
      </c>
      <c r="F37" s="44">
        <v>2</v>
      </c>
      <c r="G37" s="28">
        <f t="shared" si="1"/>
        <v>100</v>
      </c>
      <c r="H37" s="19"/>
    </row>
    <row r="38" spans="1:8" ht="24.75" thickBot="1" x14ac:dyDescent="0.3">
      <c r="A38" s="5" t="s">
        <v>26</v>
      </c>
      <c r="B38" s="15">
        <v>2</v>
      </c>
      <c r="C38" s="44">
        <v>2</v>
      </c>
      <c r="D38" s="28">
        <f t="shared" si="0"/>
        <v>100</v>
      </c>
      <c r="E38" s="29" t="s">
        <v>255</v>
      </c>
      <c r="F38" s="44">
        <v>2</v>
      </c>
      <c r="G38" s="28">
        <f t="shared" si="1"/>
        <v>100</v>
      </c>
      <c r="H38" s="19"/>
    </row>
    <row r="39" spans="1:8" ht="16.5" thickBot="1" x14ac:dyDescent="0.3">
      <c r="A39" s="5" t="s">
        <v>27</v>
      </c>
      <c r="B39" s="15">
        <v>2</v>
      </c>
      <c r="C39" s="44">
        <v>0</v>
      </c>
      <c r="D39" s="28">
        <f t="shared" si="0"/>
        <v>0</v>
      </c>
      <c r="E39" s="29"/>
      <c r="F39" s="44">
        <v>0</v>
      </c>
      <c r="G39" s="28">
        <f t="shared" si="1"/>
        <v>0</v>
      </c>
      <c r="H39" s="19"/>
    </row>
    <row r="40" spans="1:8" ht="47.25" customHeight="1" thickBot="1" x14ac:dyDescent="0.3">
      <c r="A40" s="5" t="s">
        <v>28</v>
      </c>
      <c r="B40" s="15">
        <v>2</v>
      </c>
      <c r="C40" s="44">
        <v>0</v>
      </c>
      <c r="D40" s="28">
        <f t="shared" si="0"/>
        <v>0</v>
      </c>
      <c r="E40" s="29"/>
      <c r="F40" s="44">
        <v>0</v>
      </c>
      <c r="G40" s="28">
        <f t="shared" si="1"/>
        <v>0</v>
      </c>
      <c r="H40" s="19"/>
    </row>
    <row r="41" spans="1:8" ht="29.25" customHeight="1" thickBot="1" x14ac:dyDescent="0.3">
      <c r="A41" s="34" t="s">
        <v>29</v>
      </c>
      <c r="B41" s="35">
        <f>SUM(B$42:B$45)</f>
        <v>8</v>
      </c>
      <c r="C41" s="35">
        <f>SUM(C$42:C$45)</f>
        <v>8</v>
      </c>
      <c r="D41" s="36">
        <f t="shared" si="0"/>
        <v>100</v>
      </c>
      <c r="E41" s="35"/>
      <c r="F41" s="35">
        <f>SUM(F$42:F$45)</f>
        <v>8</v>
      </c>
      <c r="G41" s="36">
        <f t="shared" si="1"/>
        <v>100</v>
      </c>
      <c r="H41" s="39"/>
    </row>
    <row r="42" spans="1:8" ht="40.5" customHeight="1" thickBot="1" x14ac:dyDescent="0.3">
      <c r="A42" s="5" t="s">
        <v>30</v>
      </c>
      <c r="B42" s="15">
        <v>2</v>
      </c>
      <c r="C42" s="44">
        <v>2</v>
      </c>
      <c r="D42" s="28">
        <f t="shared" si="0"/>
        <v>100</v>
      </c>
      <c r="E42" s="29" t="s">
        <v>255</v>
      </c>
      <c r="F42" s="44">
        <v>2</v>
      </c>
      <c r="G42" s="28">
        <f t="shared" si="1"/>
        <v>100</v>
      </c>
      <c r="H42" s="19"/>
    </row>
    <row r="43" spans="1:8" ht="30" customHeight="1" thickBot="1" x14ac:dyDescent="0.3">
      <c r="A43" s="5" t="s">
        <v>31</v>
      </c>
      <c r="B43" s="15">
        <v>2</v>
      </c>
      <c r="C43" s="44">
        <v>2</v>
      </c>
      <c r="D43" s="28">
        <f t="shared" si="0"/>
        <v>100</v>
      </c>
      <c r="E43" s="29" t="s">
        <v>255</v>
      </c>
      <c r="F43" s="44">
        <v>2</v>
      </c>
      <c r="G43" s="28">
        <f t="shared" si="1"/>
        <v>100</v>
      </c>
      <c r="H43" s="19"/>
    </row>
    <row r="44" spans="1:8" ht="49.5" customHeight="1" thickBot="1" x14ac:dyDescent="0.3">
      <c r="A44" s="5" t="s">
        <v>32</v>
      </c>
      <c r="B44" s="15">
        <v>2</v>
      </c>
      <c r="C44" s="44">
        <v>2</v>
      </c>
      <c r="D44" s="28">
        <f t="shared" si="0"/>
        <v>100</v>
      </c>
      <c r="E44" s="29" t="s">
        <v>255</v>
      </c>
      <c r="F44" s="44">
        <v>2</v>
      </c>
      <c r="G44" s="28">
        <f t="shared" si="1"/>
        <v>100</v>
      </c>
      <c r="H44" s="19"/>
    </row>
    <row r="45" spans="1:8" ht="44.25" customHeight="1" thickBot="1" x14ac:dyDescent="0.3">
      <c r="A45" s="5" t="s">
        <v>33</v>
      </c>
      <c r="B45" s="15">
        <v>2</v>
      </c>
      <c r="C45" s="44">
        <v>2</v>
      </c>
      <c r="D45" s="28">
        <f t="shared" si="0"/>
        <v>100</v>
      </c>
      <c r="E45" s="29" t="s">
        <v>255</v>
      </c>
      <c r="F45" s="44">
        <v>2</v>
      </c>
      <c r="G45" s="28">
        <f t="shared" si="1"/>
        <v>100</v>
      </c>
      <c r="H45" s="19"/>
    </row>
    <row r="46" spans="1:8" ht="32.25" thickBot="1" x14ac:dyDescent="0.3">
      <c r="A46" s="34" t="s">
        <v>34</v>
      </c>
      <c r="B46" s="35">
        <f>SUM(B$47:B$48)</f>
        <v>4</v>
      </c>
      <c r="C46" s="35">
        <f>SUM(C$47:C$48)</f>
        <v>4</v>
      </c>
      <c r="D46" s="36">
        <f t="shared" si="0"/>
        <v>100</v>
      </c>
      <c r="E46" s="35"/>
      <c r="F46" s="35">
        <f>SUM(F$47:F$48)</f>
        <v>4</v>
      </c>
      <c r="G46" s="36">
        <f t="shared" si="1"/>
        <v>100</v>
      </c>
      <c r="H46" s="39"/>
    </row>
    <row r="47" spans="1:8" ht="36.75" thickBot="1" x14ac:dyDescent="0.3">
      <c r="A47" s="5" t="s">
        <v>35</v>
      </c>
      <c r="B47" s="15">
        <v>2</v>
      </c>
      <c r="C47" s="44">
        <v>2</v>
      </c>
      <c r="D47" s="28">
        <f t="shared" si="0"/>
        <v>100</v>
      </c>
      <c r="E47" s="29" t="s">
        <v>289</v>
      </c>
      <c r="F47" s="44">
        <v>2</v>
      </c>
      <c r="G47" s="28">
        <f t="shared" si="1"/>
        <v>100</v>
      </c>
      <c r="H47" s="19"/>
    </row>
    <row r="48" spans="1:8" ht="36.75" thickBot="1" x14ac:dyDescent="0.3">
      <c r="A48" s="5" t="s">
        <v>36</v>
      </c>
      <c r="B48" s="15">
        <v>2</v>
      </c>
      <c r="C48" s="44">
        <v>2</v>
      </c>
      <c r="D48" s="28">
        <f t="shared" si="0"/>
        <v>100</v>
      </c>
      <c r="E48" s="29" t="s">
        <v>289</v>
      </c>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t="s">
        <v>255</v>
      </c>
      <c r="F50" s="44">
        <v>2</v>
      </c>
      <c r="G50" s="28">
        <f t="shared" si="1"/>
        <v>100</v>
      </c>
      <c r="H50" s="19"/>
    </row>
    <row r="51" spans="1:8" ht="20.25" customHeight="1" thickBot="1" x14ac:dyDescent="0.3">
      <c r="A51" s="3" t="s">
        <v>68</v>
      </c>
      <c r="B51" s="15">
        <v>2</v>
      </c>
      <c r="C51" s="44">
        <v>2</v>
      </c>
      <c r="D51" s="28">
        <f t="shared" si="0"/>
        <v>100</v>
      </c>
      <c r="E51" s="29" t="s">
        <v>255</v>
      </c>
      <c r="F51" s="44">
        <v>2</v>
      </c>
      <c r="G51" s="28">
        <f t="shared" si="1"/>
        <v>100</v>
      </c>
      <c r="H51" s="19"/>
    </row>
    <row r="52" spans="1:8" ht="32.25" thickBot="1" x14ac:dyDescent="0.3">
      <c r="A52" s="34" t="s">
        <v>39</v>
      </c>
      <c r="B52" s="35">
        <f>SUM(B$53:B$54)</f>
        <v>4</v>
      </c>
      <c r="C52" s="35">
        <f>SUM(C$53:C$54)</f>
        <v>3</v>
      </c>
      <c r="D52" s="36">
        <f t="shared" si="0"/>
        <v>75</v>
      </c>
      <c r="E52" s="35"/>
      <c r="F52" s="35">
        <f>SUM(F$53:F$54)</f>
        <v>3</v>
      </c>
      <c r="G52" s="36">
        <f t="shared" si="1"/>
        <v>75</v>
      </c>
      <c r="H52" s="39"/>
    </row>
    <row r="53" spans="1:8" ht="24.75" thickBot="1" x14ac:dyDescent="0.3">
      <c r="A53" s="5" t="s">
        <v>40</v>
      </c>
      <c r="B53" s="15">
        <v>2</v>
      </c>
      <c r="C53" s="44">
        <v>2</v>
      </c>
      <c r="D53" s="28">
        <f t="shared" si="0"/>
        <v>100</v>
      </c>
      <c r="E53" s="29"/>
      <c r="F53" s="44">
        <v>2</v>
      </c>
      <c r="G53" s="28">
        <f t="shared" si="1"/>
        <v>100</v>
      </c>
      <c r="H53" s="19"/>
    </row>
    <row r="54" spans="1:8" ht="36.75" thickBot="1" x14ac:dyDescent="0.3">
      <c r="A54" s="5" t="s">
        <v>41</v>
      </c>
      <c r="B54" s="15">
        <v>2</v>
      </c>
      <c r="C54" s="44">
        <v>1</v>
      </c>
      <c r="D54" s="28">
        <f t="shared" si="0"/>
        <v>50</v>
      </c>
      <c r="E54" s="29" t="s">
        <v>298</v>
      </c>
      <c r="F54" s="44">
        <v>1</v>
      </c>
      <c r="G54" s="28">
        <f t="shared" si="1"/>
        <v>50</v>
      </c>
      <c r="H54" s="19"/>
    </row>
    <row r="55" spans="1:8" ht="32.25" thickBot="1" x14ac:dyDescent="0.3">
      <c r="A55" s="40" t="s">
        <v>42</v>
      </c>
      <c r="B55" s="35">
        <f>SUM(B$56:B$59)</f>
        <v>8</v>
      </c>
      <c r="C55" s="35">
        <f>SUM(C$56:C$59)</f>
        <v>6</v>
      </c>
      <c r="D55" s="36">
        <f t="shared" si="0"/>
        <v>75</v>
      </c>
      <c r="E55" s="35"/>
      <c r="F55" s="35">
        <f>SUM(F$56:F$59)</f>
        <v>6</v>
      </c>
      <c r="G55" s="36">
        <f t="shared" si="1"/>
        <v>75</v>
      </c>
      <c r="H55" s="39"/>
    </row>
    <row r="56" spans="1:8" ht="43.5" customHeight="1" thickBot="1" x14ac:dyDescent="0.3">
      <c r="A56" s="5" t="s">
        <v>43</v>
      </c>
      <c r="B56" s="15">
        <v>2</v>
      </c>
      <c r="C56" s="44">
        <v>2</v>
      </c>
      <c r="D56" s="28">
        <f t="shared" si="0"/>
        <v>100</v>
      </c>
      <c r="E56" s="29" t="s">
        <v>290</v>
      </c>
      <c r="F56" s="44">
        <v>2</v>
      </c>
      <c r="G56" s="28">
        <f t="shared" si="1"/>
        <v>100</v>
      </c>
      <c r="H56" s="19"/>
    </row>
    <row r="57" spans="1:8" ht="36.75" thickBot="1" x14ac:dyDescent="0.3">
      <c r="A57" s="5" t="s">
        <v>44</v>
      </c>
      <c r="B57" s="15">
        <v>2</v>
      </c>
      <c r="C57" s="44">
        <v>1</v>
      </c>
      <c r="D57" s="28">
        <f t="shared" si="0"/>
        <v>50</v>
      </c>
      <c r="E57" s="29" t="s">
        <v>255</v>
      </c>
      <c r="F57" s="44">
        <v>1</v>
      </c>
      <c r="G57" s="28">
        <f t="shared" si="1"/>
        <v>50</v>
      </c>
      <c r="H57" s="19"/>
    </row>
    <row r="58" spans="1:8" ht="24.75" thickBot="1" x14ac:dyDescent="0.3">
      <c r="A58" s="5" t="s">
        <v>45</v>
      </c>
      <c r="B58" s="15">
        <v>2</v>
      </c>
      <c r="C58" s="44">
        <v>1</v>
      </c>
      <c r="D58" s="28">
        <f t="shared" si="0"/>
        <v>50</v>
      </c>
      <c r="E58" s="29" t="s">
        <v>255</v>
      </c>
      <c r="F58" s="44">
        <v>1</v>
      </c>
      <c r="G58" s="28">
        <f t="shared" si="1"/>
        <v>50</v>
      </c>
      <c r="H58" s="19"/>
    </row>
    <row r="59" spans="1:8" ht="36.75" thickBot="1" x14ac:dyDescent="0.3">
      <c r="A59" s="5" t="s">
        <v>46</v>
      </c>
      <c r="B59" s="15">
        <v>2</v>
      </c>
      <c r="C59" s="44">
        <v>2</v>
      </c>
      <c r="D59" s="28">
        <f t="shared" si="0"/>
        <v>100</v>
      </c>
      <c r="E59" s="29" t="s">
        <v>290</v>
      </c>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69" customHeight="1" thickBot="1" x14ac:dyDescent="0.3">
      <c r="A61" s="5" t="s">
        <v>48</v>
      </c>
      <c r="B61" s="15">
        <v>2</v>
      </c>
      <c r="C61" s="44">
        <v>2</v>
      </c>
      <c r="D61" s="28">
        <f t="shared" si="0"/>
        <v>100</v>
      </c>
      <c r="E61" s="29" t="s">
        <v>291</v>
      </c>
      <c r="F61" s="44">
        <v>2</v>
      </c>
      <c r="G61" s="28">
        <f t="shared" si="1"/>
        <v>100</v>
      </c>
      <c r="H61" s="19"/>
    </row>
    <row r="62" spans="1:8" ht="66" customHeight="1" thickBot="1" x14ac:dyDescent="0.3">
      <c r="A62" s="5" t="s">
        <v>49</v>
      </c>
      <c r="B62" s="15">
        <v>2</v>
      </c>
      <c r="C62" s="44">
        <v>2</v>
      </c>
      <c r="D62" s="28">
        <f t="shared" si="0"/>
        <v>100</v>
      </c>
      <c r="E62" s="29" t="s">
        <v>299</v>
      </c>
      <c r="F62" s="44">
        <v>2</v>
      </c>
      <c r="G62" s="28">
        <f t="shared" si="1"/>
        <v>100</v>
      </c>
      <c r="H62" s="19"/>
    </row>
    <row r="63" spans="1:8" ht="21.75" customHeight="1" thickBot="1" x14ac:dyDescent="0.3">
      <c r="A63" s="41" t="s">
        <v>50</v>
      </c>
      <c r="B63" s="35">
        <f>SUM(B$64:B$65)</f>
        <v>4</v>
      </c>
      <c r="C63" s="35">
        <f>SUM(C$64:C$65)</f>
        <v>3</v>
      </c>
      <c r="D63" s="36">
        <f t="shared" si="0"/>
        <v>75</v>
      </c>
      <c r="E63" s="35"/>
      <c r="F63" s="35">
        <f>SUM(F$64:F$65)</f>
        <v>2</v>
      </c>
      <c r="G63" s="36">
        <f t="shared" si="1"/>
        <v>50</v>
      </c>
      <c r="H63" s="35"/>
    </row>
    <row r="64" spans="1:8" ht="60" customHeight="1" thickBot="1" x14ac:dyDescent="0.3">
      <c r="A64" s="20" t="s">
        <v>51</v>
      </c>
      <c r="B64" s="15">
        <v>2</v>
      </c>
      <c r="C64" s="44">
        <v>2</v>
      </c>
      <c r="D64" s="28">
        <f t="shared" si="0"/>
        <v>100</v>
      </c>
      <c r="E64" s="29" t="s">
        <v>292</v>
      </c>
      <c r="F64" s="44">
        <v>1</v>
      </c>
      <c r="G64" s="28">
        <f t="shared" si="1"/>
        <v>50</v>
      </c>
      <c r="H64" s="19"/>
    </row>
    <row r="65" spans="1:8" ht="71.25" customHeight="1" thickBot="1" x14ac:dyDescent="0.3">
      <c r="A65" s="21" t="s">
        <v>52</v>
      </c>
      <c r="B65" s="15">
        <v>2</v>
      </c>
      <c r="C65" s="44">
        <v>1</v>
      </c>
      <c r="D65" s="28">
        <f t="shared" si="0"/>
        <v>50</v>
      </c>
      <c r="E65" s="29" t="s">
        <v>293</v>
      </c>
      <c r="F65" s="44">
        <v>1</v>
      </c>
      <c r="G65" s="28">
        <f t="shared" si="1"/>
        <v>50</v>
      </c>
      <c r="H65" s="19"/>
    </row>
    <row r="66" spans="1:8" ht="32.25" thickBot="1" x14ac:dyDescent="0.3">
      <c r="A66" s="12" t="s">
        <v>53</v>
      </c>
      <c r="B66" s="11">
        <f>SUM(B$67,B$72,B$75)</f>
        <v>16</v>
      </c>
      <c r="C66" s="11">
        <f>SUM(C$67,C$72,C$75)</f>
        <v>11</v>
      </c>
      <c r="D66" s="11">
        <f t="shared" si="0"/>
        <v>68.8</v>
      </c>
      <c r="E66" s="13"/>
      <c r="F66" s="11">
        <f>SUM(F$67,F$72,F$75)</f>
        <v>11</v>
      </c>
      <c r="G66" s="11">
        <f t="shared" si="1"/>
        <v>68.8</v>
      </c>
      <c r="H66" s="13"/>
    </row>
    <row r="67" spans="1:8" ht="22.5" customHeight="1" thickBot="1" x14ac:dyDescent="0.3">
      <c r="A67" s="41" t="s">
        <v>54</v>
      </c>
      <c r="B67" s="35">
        <f>SUM(B$68:B$71)</f>
        <v>8</v>
      </c>
      <c r="C67" s="35">
        <f>SUM(C$68:C$71)</f>
        <v>6</v>
      </c>
      <c r="D67" s="36">
        <f t="shared" si="0"/>
        <v>75</v>
      </c>
      <c r="E67" s="35"/>
      <c r="F67" s="35">
        <f>SUM(F$68:F$71)</f>
        <v>6</v>
      </c>
      <c r="G67" s="36">
        <f t="shared" si="1"/>
        <v>75</v>
      </c>
      <c r="H67" s="35"/>
    </row>
    <row r="68" spans="1:8" ht="36.75" thickBot="1" x14ac:dyDescent="0.3">
      <c r="A68" s="7" t="s">
        <v>55</v>
      </c>
      <c r="B68" s="15">
        <v>2</v>
      </c>
      <c r="C68" s="44">
        <v>2</v>
      </c>
      <c r="D68" s="28">
        <f t="shared" si="0"/>
        <v>100</v>
      </c>
      <c r="E68" s="29" t="s">
        <v>294</v>
      </c>
      <c r="F68" s="44">
        <v>2</v>
      </c>
      <c r="G68" s="28">
        <f t="shared" si="1"/>
        <v>100</v>
      </c>
      <c r="H68" s="19"/>
    </row>
    <row r="69" spans="1:8" ht="57" customHeight="1" thickBot="1" x14ac:dyDescent="0.3">
      <c r="A69" s="7" t="s">
        <v>56</v>
      </c>
      <c r="B69" s="15">
        <v>2</v>
      </c>
      <c r="C69" s="44">
        <v>0</v>
      </c>
      <c r="D69" s="28">
        <f t="shared" si="0"/>
        <v>0</v>
      </c>
      <c r="E69" s="29"/>
      <c r="F69" s="44">
        <v>0</v>
      </c>
      <c r="G69" s="28">
        <f t="shared" si="1"/>
        <v>0</v>
      </c>
      <c r="H69" s="19"/>
    </row>
    <row r="70" spans="1:8" ht="24.75" thickBot="1" x14ac:dyDescent="0.3">
      <c r="A70" s="7" t="s">
        <v>57</v>
      </c>
      <c r="B70" s="15">
        <v>2</v>
      </c>
      <c r="C70" s="44">
        <v>2</v>
      </c>
      <c r="D70" s="28">
        <f t="shared" si="0"/>
        <v>100</v>
      </c>
      <c r="E70" s="29" t="s">
        <v>294</v>
      </c>
      <c r="F70" s="44">
        <v>2</v>
      </c>
      <c r="G70" s="28">
        <f t="shared" si="1"/>
        <v>100</v>
      </c>
      <c r="H70" s="19"/>
    </row>
    <row r="71" spans="1:8" ht="36.75" thickBot="1" x14ac:dyDescent="0.3">
      <c r="A71" s="7" t="s">
        <v>58</v>
      </c>
      <c r="B71" s="15">
        <v>2</v>
      </c>
      <c r="C71" s="44">
        <v>2</v>
      </c>
      <c r="D71" s="28">
        <f t="shared" si="0"/>
        <v>100</v>
      </c>
      <c r="E71" s="29" t="s">
        <v>295</v>
      </c>
      <c r="F71" s="44">
        <v>2</v>
      </c>
      <c r="G71" s="28">
        <f t="shared" si="1"/>
        <v>100</v>
      </c>
      <c r="H71" s="19"/>
    </row>
    <row r="72" spans="1:8" ht="32.25" thickBot="1" x14ac:dyDescent="0.3">
      <c r="A72" s="41" t="s">
        <v>59</v>
      </c>
      <c r="B72" s="35">
        <f>SUM(B73:B74)</f>
        <v>4</v>
      </c>
      <c r="C72" s="35">
        <f>SUM(C73:C74)</f>
        <v>2</v>
      </c>
      <c r="D72" s="36">
        <f t="shared" si="0"/>
        <v>50</v>
      </c>
      <c r="E72" s="35"/>
      <c r="F72" s="35">
        <f>SUM(F73:F74)</f>
        <v>2</v>
      </c>
      <c r="G72" s="36">
        <f t="shared" si="1"/>
        <v>50</v>
      </c>
      <c r="H72" s="35"/>
    </row>
    <row r="73" spans="1:8" ht="56.25" customHeight="1" thickBot="1" x14ac:dyDescent="0.3">
      <c r="A73" s="7" t="s">
        <v>60</v>
      </c>
      <c r="B73" s="15">
        <v>2</v>
      </c>
      <c r="C73" s="44">
        <v>2</v>
      </c>
      <c r="D73" s="28">
        <f t="shared" si="0"/>
        <v>100</v>
      </c>
      <c r="E73" s="29" t="s">
        <v>296</v>
      </c>
      <c r="F73" s="44">
        <v>2</v>
      </c>
      <c r="G73" s="28">
        <f t="shared" si="1"/>
        <v>100</v>
      </c>
      <c r="H73" s="19"/>
    </row>
    <row r="74" spans="1:8" ht="62.25" customHeight="1" thickBot="1" x14ac:dyDescent="0.3">
      <c r="A74" s="7" t="s">
        <v>61</v>
      </c>
      <c r="B74" s="15">
        <v>2</v>
      </c>
      <c r="C74" s="44">
        <v>0</v>
      </c>
      <c r="D74" s="28">
        <f t="shared" si="0"/>
        <v>0</v>
      </c>
      <c r="E74" s="29"/>
      <c r="F74" s="44">
        <v>0</v>
      </c>
      <c r="G74" s="28">
        <f t="shared" si="1"/>
        <v>0</v>
      </c>
      <c r="H74" s="19"/>
    </row>
    <row r="75" spans="1:8" ht="23.25" customHeight="1" thickBot="1" x14ac:dyDescent="0.3">
      <c r="A75" s="41" t="s">
        <v>62</v>
      </c>
      <c r="B75" s="35">
        <f>SUM(B76:B77)</f>
        <v>4</v>
      </c>
      <c r="C75" s="35">
        <f>SUM(C76:C77)</f>
        <v>3</v>
      </c>
      <c r="D75" s="36">
        <f t="shared" si="0"/>
        <v>75</v>
      </c>
      <c r="E75" s="35"/>
      <c r="F75" s="35">
        <f>SUM(F76:F77)</f>
        <v>3</v>
      </c>
      <c r="G75" s="36">
        <f t="shared" si="1"/>
        <v>75</v>
      </c>
      <c r="H75" s="35"/>
    </row>
    <row r="76" spans="1:8" ht="24.75" thickBot="1" x14ac:dyDescent="0.3">
      <c r="A76" s="7" t="s">
        <v>63</v>
      </c>
      <c r="B76" s="15">
        <v>2</v>
      </c>
      <c r="C76" s="44">
        <v>2</v>
      </c>
      <c r="D76" s="28">
        <f t="shared" si="0"/>
        <v>100</v>
      </c>
      <c r="E76" s="29" t="s">
        <v>297</v>
      </c>
      <c r="F76" s="44">
        <v>2</v>
      </c>
      <c r="G76" s="28">
        <f t="shared" si="1"/>
        <v>100</v>
      </c>
      <c r="H76" s="19"/>
    </row>
    <row r="77" spans="1:8" ht="24.75" thickBot="1" x14ac:dyDescent="0.3">
      <c r="A77" s="20" t="s">
        <v>64</v>
      </c>
      <c r="B77" s="15">
        <v>2</v>
      </c>
      <c r="C77" s="44">
        <v>1</v>
      </c>
      <c r="D77" s="28">
        <f t="shared" si="0"/>
        <v>50</v>
      </c>
      <c r="E77" s="29" t="s">
        <v>272</v>
      </c>
      <c r="F77" s="44">
        <v>1</v>
      </c>
      <c r="G77" s="28">
        <f t="shared" si="1"/>
        <v>50</v>
      </c>
      <c r="H77" s="19"/>
    </row>
    <row r="78" spans="1:8" ht="27" customHeight="1" thickBot="1" x14ac:dyDescent="0.3">
      <c r="A78" s="8" t="s">
        <v>65</v>
      </c>
      <c r="B78" s="42">
        <f>SUM(B$16,B$30,B$66)</f>
        <v>88</v>
      </c>
      <c r="C78" s="42">
        <f>SUM(C$16,C$30,C$66)</f>
        <v>73</v>
      </c>
      <c r="D78" s="43">
        <f t="shared" si="0"/>
        <v>83</v>
      </c>
      <c r="E78" s="30"/>
      <c r="F78" s="42">
        <f>SUM(F$16,F$30,F$66)</f>
        <v>72</v>
      </c>
      <c r="G78" s="43">
        <f t="shared" si="1"/>
        <v>81.8</v>
      </c>
      <c r="H78" s="2"/>
    </row>
    <row r="79" spans="1:8" ht="25.5" customHeight="1" thickBot="1" x14ac:dyDescent="0.3">
      <c r="A79" s="8" t="s">
        <v>66</v>
      </c>
      <c r="B79" s="14">
        <v>100</v>
      </c>
      <c r="C79" s="9">
        <f>(C$78*$B$79/$B$78)</f>
        <v>82.954545454545453</v>
      </c>
      <c r="D79" s="31">
        <f t="shared" si="0"/>
        <v>83</v>
      </c>
      <c r="E79" s="30"/>
      <c r="F79" s="9">
        <f>(F$78*$B$79/$B$78)</f>
        <v>81.818181818181813</v>
      </c>
      <c r="G79" s="31">
        <f t="shared" si="1"/>
        <v>81.8</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184</v>
      </c>
      <c r="B82" s="135"/>
      <c r="C82" s="135"/>
      <c r="F82" s="135" t="s">
        <v>98</v>
      </c>
      <c r="G82" s="135"/>
      <c r="H82" s="13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6" spans="1:8" ht="16.5" x14ac:dyDescent="0.25">
      <c r="D86" s="24"/>
      <c r="E86" s="24"/>
    </row>
    <row r="89" spans="1:8" ht="16.5" x14ac:dyDescent="0.25">
      <c r="A89" s="134" t="s">
        <v>200</v>
      </c>
      <c r="B89" s="134"/>
      <c r="C89" s="134"/>
      <c r="F89" s="134" t="s">
        <v>97</v>
      </c>
      <c r="G89" s="134"/>
      <c r="H89" s="134"/>
    </row>
    <row r="90" spans="1:8" ht="16.5" x14ac:dyDescent="0.25">
      <c r="H90" s="46"/>
    </row>
  </sheetData>
  <mergeCells count="17">
    <mergeCell ref="D2:H2"/>
    <mergeCell ref="A5:H5"/>
    <mergeCell ref="A12:H12"/>
    <mergeCell ref="A14:A15"/>
    <mergeCell ref="B14:B15"/>
    <mergeCell ref="C14:E14"/>
    <mergeCell ref="F14:H14"/>
    <mergeCell ref="A89:C89"/>
    <mergeCell ref="F89:H89"/>
    <mergeCell ref="C80:D80"/>
    <mergeCell ref="A82:C82"/>
    <mergeCell ref="F82:H82"/>
    <mergeCell ref="A83:C83"/>
    <mergeCell ref="F83:H83"/>
    <mergeCell ref="A84:C84"/>
    <mergeCell ref="F84:H84"/>
    <mergeCell ref="F80:G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28000000000000003" bottom="0.2" header="0.2" footer="0.2"/>
  <pageSetup paperSize="9" scale="95" fitToHeight="0"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opLeftCell="A13" workbookViewId="0">
      <selection activeCell="G10" sqref="G10"/>
    </sheetView>
  </sheetViews>
  <sheetFormatPr defaultRowHeight="15" x14ac:dyDescent="0.25"/>
  <cols>
    <col min="1" max="1" width="45.5703125" style="22" customWidth="1"/>
    <col min="2" max="2" width="7.42578125" style="22" customWidth="1"/>
    <col min="3" max="3" width="7" style="22" customWidth="1"/>
    <col min="4" max="4" width="15.7109375" style="22" customWidth="1"/>
    <col min="5" max="5" width="30.140625" style="22" customWidth="1"/>
    <col min="6" max="6" width="7.28515625" style="22" customWidth="1"/>
    <col min="7" max="7" width="14.42578125" style="22" customWidth="1"/>
    <col min="8" max="8" width="15.42578125" style="22" customWidth="1"/>
    <col min="9" max="16384" width="9.140625" style="22"/>
  </cols>
  <sheetData>
    <row r="1" spans="1:9" ht="12" customHeight="1" x14ac:dyDescent="0.25"/>
    <row r="2" spans="1:9" ht="37.5" customHeight="1" x14ac:dyDescent="0.3">
      <c r="E2" s="137" t="s">
        <v>69</v>
      </c>
      <c r="F2" s="137"/>
      <c r="G2" s="137"/>
      <c r="H2" s="137"/>
      <c r="I2" s="137"/>
    </row>
    <row r="5" spans="1:9" ht="47.85" customHeight="1" x14ac:dyDescent="0.3">
      <c r="A5" s="138" t="s">
        <v>70</v>
      </c>
      <c r="B5" s="138"/>
      <c r="C5" s="138"/>
      <c r="D5" s="138"/>
      <c r="E5" s="138"/>
      <c r="F5" s="138"/>
      <c r="G5" s="138"/>
      <c r="H5" s="138"/>
    </row>
    <row r="7" spans="1:9" ht="22.15" customHeight="1" x14ac:dyDescent="0.25">
      <c r="A7" s="23" t="s">
        <v>207</v>
      </c>
      <c r="C7" s="26" t="s">
        <v>151</v>
      </c>
    </row>
    <row r="8" spans="1:9" ht="20.100000000000001" customHeight="1" x14ac:dyDescent="0.25">
      <c r="A8" s="23" t="s">
        <v>128</v>
      </c>
    </row>
    <row r="9" spans="1:9" ht="21.4" customHeight="1" x14ac:dyDescent="0.25">
      <c r="A9" s="23" t="s">
        <v>129</v>
      </c>
    </row>
    <row r="10" spans="1:9" ht="20.100000000000001" customHeight="1" x14ac:dyDescent="0.25">
      <c r="A10" s="23" t="s">
        <v>130</v>
      </c>
    </row>
    <row r="12" spans="1:9" ht="45.75" customHeight="1" x14ac:dyDescent="0.25">
      <c r="A12" s="139" t="s">
        <v>74</v>
      </c>
      <c r="B12" s="139"/>
      <c r="C12" s="139"/>
      <c r="D12" s="139"/>
      <c r="E12" s="139"/>
      <c r="F12" s="139"/>
      <c r="G12" s="139"/>
      <c r="H12" s="139"/>
    </row>
    <row r="13" spans="1:9" ht="11.45" customHeight="1" thickBot="1" x14ac:dyDescent="0.3"/>
    <row r="14" spans="1:9" ht="17.25" customHeight="1" thickBot="1" x14ac:dyDescent="0.3">
      <c r="A14" s="140" t="s">
        <v>0</v>
      </c>
      <c r="B14" s="140" t="s">
        <v>1</v>
      </c>
      <c r="C14" s="142" t="s">
        <v>2</v>
      </c>
      <c r="D14" s="143"/>
      <c r="E14" s="144"/>
      <c r="F14" s="142" t="s">
        <v>3</v>
      </c>
      <c r="G14" s="143"/>
      <c r="H14" s="144"/>
    </row>
    <row r="15" spans="1:9" ht="189.75" customHeight="1" thickBot="1" x14ac:dyDescent="0.3">
      <c r="A15" s="141"/>
      <c r="B15" s="141"/>
      <c r="C15" s="1" t="s">
        <v>92</v>
      </c>
      <c r="D15" s="1" t="s">
        <v>93</v>
      </c>
      <c r="E15" s="1" t="s">
        <v>94</v>
      </c>
      <c r="F15" s="1" t="s">
        <v>92</v>
      </c>
      <c r="G15" s="27" t="s">
        <v>95</v>
      </c>
      <c r="H15" s="1" t="s">
        <v>94</v>
      </c>
    </row>
    <row r="16" spans="1:9" ht="34.5" customHeight="1" thickBot="1" x14ac:dyDescent="0.3">
      <c r="A16" s="10" t="s">
        <v>4</v>
      </c>
      <c r="B16" s="11">
        <f>SUM(B$17,B$24,B$24)</f>
        <v>20</v>
      </c>
      <c r="C16" s="11">
        <f>SUM(C$17,C$24,C$24)</f>
        <v>20</v>
      </c>
      <c r="D16" s="11">
        <f>ROUND($C16/$B16*100,1)</f>
        <v>100</v>
      </c>
      <c r="E16" s="13"/>
      <c r="F16" s="11">
        <f>SUM(F$17,F$24,F$24)</f>
        <v>20</v>
      </c>
      <c r="G16" s="11">
        <f>ROUND($F16/$B16*100,1)</f>
        <v>100</v>
      </c>
      <c r="H16" s="13"/>
    </row>
    <row r="17" spans="1:8" ht="27" customHeight="1" thickBot="1" x14ac:dyDescent="0.3">
      <c r="A17" s="34" t="s">
        <v>5</v>
      </c>
      <c r="B17" s="35">
        <f>SUM(B$18:B$23)</f>
        <v>12</v>
      </c>
      <c r="C17" s="35">
        <f>SUM(C$18:C$23)</f>
        <v>12</v>
      </c>
      <c r="D17" s="36">
        <f t="shared" ref="D17:D79" si="0">ROUND($C17/$B17*100,1)</f>
        <v>100</v>
      </c>
      <c r="E17" s="35"/>
      <c r="F17" s="35">
        <f>SUM(F$18:F$23)</f>
        <v>12</v>
      </c>
      <c r="G17" s="36">
        <f t="shared" ref="G17:G79" si="1">ROUND($F17/$B17*100,1)</f>
        <v>100</v>
      </c>
      <c r="H17" s="35"/>
    </row>
    <row r="18" spans="1:8" ht="132" customHeight="1" thickBot="1" x14ac:dyDescent="0.3">
      <c r="A18" s="3" t="s">
        <v>6</v>
      </c>
      <c r="B18" s="15">
        <v>2</v>
      </c>
      <c r="C18" s="32">
        <v>2</v>
      </c>
      <c r="D18" s="28">
        <f t="shared" si="0"/>
        <v>100</v>
      </c>
      <c r="E18" s="29" t="s">
        <v>131</v>
      </c>
      <c r="F18" s="32">
        <v>2</v>
      </c>
      <c r="G18" s="28">
        <f t="shared" si="1"/>
        <v>100</v>
      </c>
      <c r="H18" s="19"/>
    </row>
    <row r="19" spans="1:8" ht="21" customHeight="1" thickBot="1" x14ac:dyDescent="0.3">
      <c r="A19" s="5" t="s">
        <v>7</v>
      </c>
      <c r="B19" s="15">
        <v>2</v>
      </c>
      <c r="C19" s="32">
        <v>2</v>
      </c>
      <c r="D19" s="28">
        <f t="shared" si="0"/>
        <v>100</v>
      </c>
      <c r="E19" s="29" t="s">
        <v>132</v>
      </c>
      <c r="F19" s="32">
        <v>2</v>
      </c>
      <c r="G19" s="28">
        <f t="shared" si="1"/>
        <v>100</v>
      </c>
      <c r="H19" s="19"/>
    </row>
    <row r="20" spans="1:8" ht="20.25" customHeight="1" thickBot="1" x14ac:dyDescent="0.3">
      <c r="A20" s="5" t="s">
        <v>8</v>
      </c>
      <c r="B20" s="15">
        <v>2</v>
      </c>
      <c r="C20" s="32">
        <v>2</v>
      </c>
      <c r="D20" s="28">
        <f t="shared" si="0"/>
        <v>100</v>
      </c>
      <c r="E20" s="29" t="s">
        <v>132</v>
      </c>
      <c r="F20" s="32">
        <v>2</v>
      </c>
      <c r="G20" s="28">
        <f t="shared" si="1"/>
        <v>100</v>
      </c>
      <c r="H20" s="19"/>
    </row>
    <row r="21" spans="1:8" ht="36.75" thickBot="1" x14ac:dyDescent="0.3">
      <c r="A21" s="5" t="s">
        <v>9</v>
      </c>
      <c r="B21" s="15">
        <v>2</v>
      </c>
      <c r="C21" s="32">
        <v>2</v>
      </c>
      <c r="D21" s="28">
        <f t="shared" si="0"/>
        <v>100</v>
      </c>
      <c r="E21" s="29" t="s">
        <v>133</v>
      </c>
      <c r="F21" s="32">
        <v>2</v>
      </c>
      <c r="G21" s="28">
        <f t="shared" si="1"/>
        <v>100</v>
      </c>
      <c r="H21" s="19"/>
    </row>
    <row r="22" spans="1:8" ht="27.75" customHeight="1" thickBot="1" x14ac:dyDescent="0.3">
      <c r="A22" s="5" t="s">
        <v>10</v>
      </c>
      <c r="B22" s="15">
        <v>2</v>
      </c>
      <c r="C22" s="32">
        <v>2</v>
      </c>
      <c r="D22" s="28">
        <f t="shared" si="0"/>
        <v>100</v>
      </c>
      <c r="E22" s="29" t="s">
        <v>132</v>
      </c>
      <c r="F22" s="32">
        <v>2</v>
      </c>
      <c r="G22" s="28">
        <f t="shared" si="1"/>
        <v>100</v>
      </c>
      <c r="H22" s="19"/>
    </row>
    <row r="23" spans="1:8" ht="30" customHeight="1" thickBot="1" x14ac:dyDescent="0.3">
      <c r="A23" s="5" t="s">
        <v>11</v>
      </c>
      <c r="B23" s="15">
        <v>2</v>
      </c>
      <c r="C23" s="32">
        <v>2</v>
      </c>
      <c r="D23" s="28">
        <f t="shared" si="0"/>
        <v>100</v>
      </c>
      <c r="E23" s="29" t="s">
        <v>134</v>
      </c>
      <c r="F23" s="32">
        <v>2</v>
      </c>
      <c r="G23" s="28">
        <f t="shared" si="1"/>
        <v>100</v>
      </c>
      <c r="H23" s="19"/>
    </row>
    <row r="24" spans="1:8" ht="25.5" customHeight="1" thickBot="1" x14ac:dyDescent="0.3">
      <c r="A24" s="34" t="s">
        <v>12</v>
      </c>
      <c r="B24" s="35">
        <f>SUM(B$25:B$26)</f>
        <v>4</v>
      </c>
      <c r="C24" s="35">
        <f>SUM(C$25:C$26)</f>
        <v>4</v>
      </c>
      <c r="D24" s="36">
        <f t="shared" si="0"/>
        <v>100</v>
      </c>
      <c r="E24" s="35"/>
      <c r="F24" s="35">
        <f>SUM(F$25:F$26)</f>
        <v>4</v>
      </c>
      <c r="G24" s="36">
        <f t="shared" si="1"/>
        <v>100</v>
      </c>
      <c r="H24" s="37"/>
    </row>
    <row r="25" spans="1:8" ht="192" customHeight="1" thickBot="1" x14ac:dyDescent="0.3">
      <c r="A25" s="5" t="s">
        <v>13</v>
      </c>
      <c r="B25" s="16">
        <v>2</v>
      </c>
      <c r="C25" s="33">
        <v>2</v>
      </c>
      <c r="D25" s="28">
        <f t="shared" si="0"/>
        <v>100</v>
      </c>
      <c r="E25" s="29" t="s">
        <v>135</v>
      </c>
      <c r="F25" s="33">
        <v>2</v>
      </c>
      <c r="G25" s="28">
        <f t="shared" si="1"/>
        <v>100</v>
      </c>
      <c r="H25" s="19"/>
    </row>
    <row r="26" spans="1:8" ht="51.75" customHeight="1" thickBot="1" x14ac:dyDescent="0.3">
      <c r="A26" s="3" t="s">
        <v>14</v>
      </c>
      <c r="B26" s="15">
        <v>2</v>
      </c>
      <c r="C26" s="32">
        <v>2</v>
      </c>
      <c r="D26" s="28">
        <f t="shared" si="0"/>
        <v>100</v>
      </c>
      <c r="E26" s="29" t="s">
        <v>136</v>
      </c>
      <c r="F26" s="32">
        <v>2</v>
      </c>
      <c r="G26" s="28">
        <f t="shared" si="1"/>
        <v>100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71.25" customHeight="1" thickBot="1" x14ac:dyDescent="0.3">
      <c r="A28" s="5" t="s">
        <v>16</v>
      </c>
      <c r="B28" s="15">
        <v>2</v>
      </c>
      <c r="C28" s="44">
        <v>2</v>
      </c>
      <c r="D28" s="28">
        <f t="shared" si="0"/>
        <v>100</v>
      </c>
      <c r="E28" s="29" t="s">
        <v>137</v>
      </c>
      <c r="F28" s="44">
        <v>2</v>
      </c>
      <c r="G28" s="28">
        <f t="shared" si="1"/>
        <v>100</v>
      </c>
      <c r="H28" s="19"/>
    </row>
    <row r="29" spans="1:8" ht="38.25" customHeight="1" thickBot="1" x14ac:dyDescent="0.3">
      <c r="A29" s="3" t="s">
        <v>17</v>
      </c>
      <c r="B29" s="15">
        <v>2</v>
      </c>
      <c r="C29" s="44">
        <v>2</v>
      </c>
      <c r="D29" s="28">
        <f t="shared" si="0"/>
        <v>100</v>
      </c>
      <c r="E29" s="29"/>
      <c r="F29" s="44">
        <v>2</v>
      </c>
      <c r="G29" s="28">
        <f t="shared" si="1"/>
        <v>100</v>
      </c>
      <c r="H29" s="19"/>
    </row>
    <row r="30" spans="1:8" ht="22.5" customHeight="1" thickBot="1" x14ac:dyDescent="0.3">
      <c r="A30" s="10" t="s">
        <v>18</v>
      </c>
      <c r="B30" s="11">
        <f>SUM(B$31,B$34,B$41,B$46,B$49,B$52,B$55,B$60,B$63)</f>
        <v>52</v>
      </c>
      <c r="C30" s="11">
        <f>SUM(C$31,C$34,C$41,C$46,C$49,C$52,C$55,C$60,C$63)</f>
        <v>41.5</v>
      </c>
      <c r="D30" s="11">
        <f t="shared" si="0"/>
        <v>79.8</v>
      </c>
      <c r="E30" s="13"/>
      <c r="F30" s="11">
        <f>SUM(F$31,F$34,F$41,F$46,F$49,F$52,F$55,F$60,F$63)</f>
        <v>40.5</v>
      </c>
      <c r="G30" s="11">
        <f t="shared" si="1"/>
        <v>77.900000000000006</v>
      </c>
      <c r="H30" s="17"/>
    </row>
    <row r="31" spans="1:8" ht="32.25" thickBot="1" x14ac:dyDescent="0.3">
      <c r="A31" s="34" t="s">
        <v>19</v>
      </c>
      <c r="B31" s="35">
        <f>SUM(B$32:B$33)</f>
        <v>4</v>
      </c>
      <c r="C31" s="35">
        <f>SUM(C$32:C$33)</f>
        <v>2</v>
      </c>
      <c r="D31" s="36">
        <f t="shared" si="0"/>
        <v>50</v>
      </c>
      <c r="E31" s="35"/>
      <c r="F31" s="35">
        <f>SUM(F$32:F$33)</f>
        <v>2</v>
      </c>
      <c r="G31" s="36">
        <f t="shared" si="1"/>
        <v>50</v>
      </c>
      <c r="H31" s="39"/>
    </row>
    <row r="32" spans="1:8" ht="66" customHeight="1" thickBot="1" x14ac:dyDescent="0.3">
      <c r="A32" s="5" t="s">
        <v>20</v>
      </c>
      <c r="B32" s="15">
        <v>2</v>
      </c>
      <c r="C32" s="44">
        <v>2</v>
      </c>
      <c r="D32" s="28">
        <f t="shared" si="0"/>
        <v>100</v>
      </c>
      <c r="E32" s="29" t="s">
        <v>138</v>
      </c>
      <c r="F32" s="44">
        <v>2</v>
      </c>
      <c r="G32" s="28">
        <f t="shared" si="1"/>
        <v>100</v>
      </c>
      <c r="H32" s="19"/>
    </row>
    <row r="33" spans="1:8" ht="21" customHeight="1" thickBot="1" x14ac:dyDescent="0.3">
      <c r="A33" s="5" t="s">
        <v>21</v>
      </c>
      <c r="B33" s="15">
        <v>2</v>
      </c>
      <c r="C33" s="44">
        <v>0</v>
      </c>
      <c r="D33" s="28">
        <f t="shared" si="0"/>
        <v>0</v>
      </c>
      <c r="E33" s="29"/>
      <c r="F33" s="44">
        <v>0</v>
      </c>
      <c r="G33" s="28">
        <f t="shared" si="1"/>
        <v>0</v>
      </c>
      <c r="H33" s="19"/>
    </row>
    <row r="34" spans="1:8" ht="19.5" customHeight="1" thickBot="1" x14ac:dyDescent="0.3">
      <c r="A34" s="34" t="s">
        <v>22</v>
      </c>
      <c r="B34" s="35">
        <f>SUM(B$35:B$40)</f>
        <v>12</v>
      </c>
      <c r="C34" s="35">
        <f>SUM(C$35:C$40)</f>
        <v>6.5</v>
      </c>
      <c r="D34" s="36">
        <f t="shared" si="0"/>
        <v>54.2</v>
      </c>
      <c r="E34" s="35"/>
      <c r="F34" s="35">
        <f>SUM(F$35:F$40)</f>
        <v>6.5</v>
      </c>
      <c r="G34" s="36">
        <f t="shared" si="1"/>
        <v>54.2</v>
      </c>
      <c r="H34" s="39"/>
    </row>
    <row r="35" spans="1:8" ht="27.75" thickBot="1" x14ac:dyDescent="0.3">
      <c r="A35" s="6" t="s">
        <v>23</v>
      </c>
      <c r="B35" s="15">
        <v>2</v>
      </c>
      <c r="C35" s="44">
        <v>1</v>
      </c>
      <c r="D35" s="28">
        <f t="shared" si="0"/>
        <v>50</v>
      </c>
      <c r="E35" s="29" t="s">
        <v>139</v>
      </c>
      <c r="F35" s="44">
        <v>1</v>
      </c>
      <c r="G35" s="28">
        <f t="shared" si="1"/>
        <v>50</v>
      </c>
      <c r="H35" s="19"/>
    </row>
    <row r="36" spans="1:8" ht="24.75" thickBot="1" x14ac:dyDescent="0.3">
      <c r="A36" s="5" t="s">
        <v>24</v>
      </c>
      <c r="B36" s="15">
        <v>2</v>
      </c>
      <c r="C36" s="44">
        <v>1.5</v>
      </c>
      <c r="D36" s="28">
        <f t="shared" si="0"/>
        <v>75</v>
      </c>
      <c r="E36" s="29" t="s">
        <v>139</v>
      </c>
      <c r="F36" s="44">
        <v>1.5</v>
      </c>
      <c r="G36" s="28">
        <f t="shared" si="1"/>
        <v>75</v>
      </c>
      <c r="H36" s="19"/>
    </row>
    <row r="37" spans="1:8" ht="24.75" thickBot="1" x14ac:dyDescent="0.3">
      <c r="A37" s="5" t="s">
        <v>25</v>
      </c>
      <c r="B37" s="15">
        <v>2</v>
      </c>
      <c r="C37" s="44">
        <v>2</v>
      </c>
      <c r="D37" s="28">
        <f t="shared" si="0"/>
        <v>100</v>
      </c>
      <c r="E37" s="29" t="s">
        <v>140</v>
      </c>
      <c r="F37" s="44">
        <v>2</v>
      </c>
      <c r="G37" s="28">
        <f t="shared" si="1"/>
        <v>100</v>
      </c>
      <c r="H37" s="19"/>
    </row>
    <row r="38" spans="1:8" ht="24.75" thickBot="1" x14ac:dyDescent="0.3">
      <c r="A38" s="5" t="s">
        <v>26</v>
      </c>
      <c r="B38" s="15">
        <v>2</v>
      </c>
      <c r="C38" s="44">
        <v>2</v>
      </c>
      <c r="D38" s="28">
        <f t="shared" si="0"/>
        <v>100</v>
      </c>
      <c r="E38" s="29" t="s">
        <v>140</v>
      </c>
      <c r="F38" s="44">
        <v>2</v>
      </c>
      <c r="G38" s="28">
        <f t="shared" si="1"/>
        <v>100</v>
      </c>
      <c r="H38" s="19"/>
    </row>
    <row r="39" spans="1:8" ht="16.5" thickBot="1" x14ac:dyDescent="0.3">
      <c r="A39" s="5" t="s">
        <v>27</v>
      </c>
      <c r="B39" s="15">
        <v>2</v>
      </c>
      <c r="C39" s="44">
        <v>0</v>
      </c>
      <c r="D39" s="28">
        <f t="shared" si="0"/>
        <v>0</v>
      </c>
      <c r="E39" s="29"/>
      <c r="F39" s="44">
        <v>0</v>
      </c>
      <c r="G39" s="28">
        <f t="shared" si="1"/>
        <v>0</v>
      </c>
      <c r="H39" s="19"/>
    </row>
    <row r="40" spans="1:8" ht="36.75" thickBot="1" x14ac:dyDescent="0.3">
      <c r="A40" s="5" t="s">
        <v>28</v>
      </c>
      <c r="B40" s="15">
        <v>2</v>
      </c>
      <c r="C40" s="44">
        <v>0</v>
      </c>
      <c r="D40" s="28">
        <f t="shared" si="0"/>
        <v>0</v>
      </c>
      <c r="E40" s="29"/>
      <c r="F40" s="44">
        <v>0</v>
      </c>
      <c r="G40" s="28">
        <f t="shared" si="1"/>
        <v>0</v>
      </c>
      <c r="H40" s="19"/>
    </row>
    <row r="41" spans="1:8" ht="22.5" customHeight="1" thickBot="1" x14ac:dyDescent="0.3">
      <c r="A41" s="34" t="s">
        <v>29</v>
      </c>
      <c r="B41" s="35">
        <f>SUM(B$42:B$45)</f>
        <v>8</v>
      </c>
      <c r="C41" s="35">
        <f>SUM(C$42:C$45)</f>
        <v>7</v>
      </c>
      <c r="D41" s="36">
        <f t="shared" si="0"/>
        <v>87.5</v>
      </c>
      <c r="E41" s="35"/>
      <c r="F41" s="35">
        <f>SUM(F$42:F$45)</f>
        <v>6</v>
      </c>
      <c r="G41" s="36">
        <f t="shared" si="1"/>
        <v>75</v>
      </c>
      <c r="H41" s="39"/>
    </row>
    <row r="42" spans="1:8" ht="36.75" thickBot="1" x14ac:dyDescent="0.3">
      <c r="A42" s="5" t="s">
        <v>30</v>
      </c>
      <c r="B42" s="15">
        <v>2</v>
      </c>
      <c r="C42" s="44">
        <v>1.5</v>
      </c>
      <c r="D42" s="28">
        <f t="shared" si="0"/>
        <v>75</v>
      </c>
      <c r="E42" s="29" t="s">
        <v>141</v>
      </c>
      <c r="F42" s="44">
        <v>1.5</v>
      </c>
      <c r="G42" s="28">
        <f t="shared" si="1"/>
        <v>75</v>
      </c>
      <c r="H42" s="19"/>
    </row>
    <row r="43" spans="1:8" ht="30" customHeight="1" thickBot="1" x14ac:dyDescent="0.3">
      <c r="A43" s="5" t="s">
        <v>31</v>
      </c>
      <c r="B43" s="15">
        <v>2</v>
      </c>
      <c r="C43" s="44">
        <v>1.5</v>
      </c>
      <c r="D43" s="28">
        <f t="shared" si="0"/>
        <v>75</v>
      </c>
      <c r="E43" s="29" t="s">
        <v>141</v>
      </c>
      <c r="F43" s="44">
        <v>1.5</v>
      </c>
      <c r="G43" s="28">
        <f t="shared" si="1"/>
        <v>75</v>
      </c>
      <c r="H43" s="19"/>
    </row>
    <row r="44" spans="1:8" ht="49.5" customHeight="1" thickBot="1" x14ac:dyDescent="0.3">
      <c r="A44" s="5" t="s">
        <v>32</v>
      </c>
      <c r="B44" s="15">
        <v>2</v>
      </c>
      <c r="C44" s="44">
        <v>2</v>
      </c>
      <c r="D44" s="28">
        <f t="shared" si="0"/>
        <v>100</v>
      </c>
      <c r="E44" s="29" t="s">
        <v>141</v>
      </c>
      <c r="F44" s="44">
        <v>2</v>
      </c>
      <c r="G44" s="28">
        <f t="shared" si="1"/>
        <v>100</v>
      </c>
      <c r="H44" s="19"/>
    </row>
    <row r="45" spans="1:8" ht="44.25" customHeight="1" thickBot="1" x14ac:dyDescent="0.3">
      <c r="A45" s="5" t="s">
        <v>33</v>
      </c>
      <c r="B45" s="15">
        <v>2</v>
      </c>
      <c r="C45" s="44">
        <v>2</v>
      </c>
      <c r="D45" s="28">
        <f t="shared" si="0"/>
        <v>100</v>
      </c>
      <c r="E45" s="29" t="s">
        <v>141</v>
      </c>
      <c r="F45" s="44">
        <v>1</v>
      </c>
      <c r="G45" s="28">
        <f t="shared" si="1"/>
        <v>50</v>
      </c>
      <c r="H45" s="19"/>
    </row>
    <row r="46" spans="1:8" ht="32.25" thickBot="1" x14ac:dyDescent="0.3">
      <c r="A46" s="34" t="s">
        <v>34</v>
      </c>
      <c r="B46" s="35">
        <f>SUM(B$47:B$48)</f>
        <v>4</v>
      </c>
      <c r="C46" s="35">
        <f>SUM(C$47:C$48)</f>
        <v>4</v>
      </c>
      <c r="D46" s="36">
        <f t="shared" si="0"/>
        <v>100</v>
      </c>
      <c r="E46" s="35"/>
      <c r="F46" s="58">
        <f>SUM(F$47:F$48)</f>
        <v>4</v>
      </c>
      <c r="G46" s="59">
        <f t="shared" si="1"/>
        <v>100</v>
      </c>
      <c r="H46" s="39"/>
    </row>
    <row r="47" spans="1:8" ht="36.75" thickBot="1" x14ac:dyDescent="0.3">
      <c r="A47" s="5" t="s">
        <v>35</v>
      </c>
      <c r="B47" s="15">
        <v>2</v>
      </c>
      <c r="C47" s="44">
        <v>2</v>
      </c>
      <c r="D47" s="28">
        <f t="shared" si="0"/>
        <v>100</v>
      </c>
      <c r="E47" s="29" t="s">
        <v>142</v>
      </c>
      <c r="F47" s="44">
        <v>2</v>
      </c>
      <c r="G47" s="28">
        <f t="shared" si="1"/>
        <v>100</v>
      </c>
      <c r="H47" s="19"/>
    </row>
    <row r="48" spans="1:8" ht="36.75" thickBot="1" x14ac:dyDescent="0.3">
      <c r="A48" s="5" t="s">
        <v>36</v>
      </c>
      <c r="B48" s="15">
        <v>2</v>
      </c>
      <c r="C48" s="44">
        <v>2</v>
      </c>
      <c r="D48" s="28">
        <f t="shared" si="0"/>
        <v>100</v>
      </c>
      <c r="E48" s="29" t="s">
        <v>142</v>
      </c>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t="s">
        <v>139</v>
      </c>
      <c r="F50" s="44">
        <v>2</v>
      </c>
      <c r="G50" s="28">
        <f t="shared" si="1"/>
        <v>100</v>
      </c>
      <c r="H50" s="19"/>
    </row>
    <row r="51" spans="1:8" ht="20.25" customHeight="1" thickBot="1" x14ac:dyDescent="0.3">
      <c r="A51" s="3" t="s">
        <v>68</v>
      </c>
      <c r="B51" s="15">
        <v>2</v>
      </c>
      <c r="C51" s="44">
        <v>2</v>
      </c>
      <c r="D51" s="28">
        <f t="shared" si="0"/>
        <v>100</v>
      </c>
      <c r="E51" s="29" t="s">
        <v>139</v>
      </c>
      <c r="F51" s="44">
        <v>2</v>
      </c>
      <c r="G51" s="28">
        <f t="shared" si="1"/>
        <v>100</v>
      </c>
      <c r="H51" s="19"/>
    </row>
    <row r="52" spans="1:8" ht="32.25" thickBot="1" x14ac:dyDescent="0.3">
      <c r="A52" s="34" t="s">
        <v>39</v>
      </c>
      <c r="B52" s="35">
        <f>SUM(B$53:B$54)</f>
        <v>4</v>
      </c>
      <c r="C52" s="35">
        <f>SUM(C$53:C$54)</f>
        <v>2</v>
      </c>
      <c r="D52" s="36">
        <f t="shared" si="0"/>
        <v>50</v>
      </c>
      <c r="E52" s="35"/>
      <c r="F52" s="35">
        <f>SUM(F$53:F$54)</f>
        <v>2</v>
      </c>
      <c r="G52" s="36">
        <f t="shared" si="1"/>
        <v>50</v>
      </c>
      <c r="H52" s="39"/>
    </row>
    <row r="53" spans="1:8" ht="24.75" thickBot="1" x14ac:dyDescent="0.3">
      <c r="A53" s="5" t="s">
        <v>40</v>
      </c>
      <c r="B53" s="15">
        <v>2</v>
      </c>
      <c r="C53" s="44">
        <v>2</v>
      </c>
      <c r="D53" s="28">
        <f t="shared" si="0"/>
        <v>100</v>
      </c>
      <c r="E53" s="29" t="s">
        <v>274</v>
      </c>
      <c r="F53" s="44">
        <v>2</v>
      </c>
      <c r="G53" s="28">
        <f t="shared" si="1"/>
        <v>100</v>
      </c>
      <c r="H53" s="19"/>
    </row>
    <row r="54" spans="1:8" ht="36.75" thickBot="1" x14ac:dyDescent="0.3">
      <c r="A54" s="5" t="s">
        <v>41</v>
      </c>
      <c r="B54" s="15">
        <v>2</v>
      </c>
      <c r="C54" s="44">
        <v>0</v>
      </c>
      <c r="D54" s="28">
        <f t="shared" si="0"/>
        <v>0</v>
      </c>
      <c r="E54" s="29"/>
      <c r="F54" s="44">
        <v>0</v>
      </c>
      <c r="G54" s="28">
        <f t="shared" si="1"/>
        <v>0</v>
      </c>
      <c r="H54" s="19"/>
    </row>
    <row r="55" spans="1:8" ht="32.25" thickBot="1" x14ac:dyDescent="0.3">
      <c r="A55" s="40" t="s">
        <v>42</v>
      </c>
      <c r="B55" s="35">
        <f>SUM(B$56:B$59)</f>
        <v>8</v>
      </c>
      <c r="C55" s="35">
        <f>SUM(C$56:C$59)</f>
        <v>8</v>
      </c>
      <c r="D55" s="36">
        <f t="shared" si="0"/>
        <v>100</v>
      </c>
      <c r="E55" s="35"/>
      <c r="F55" s="35">
        <f>SUM(F$56:F$59)</f>
        <v>8</v>
      </c>
      <c r="G55" s="36">
        <f t="shared" si="1"/>
        <v>100</v>
      </c>
      <c r="H55" s="39"/>
    </row>
    <row r="56" spans="1:8" ht="27.75" customHeight="1" thickBot="1" x14ac:dyDescent="0.3">
      <c r="A56" s="5" t="s">
        <v>43</v>
      </c>
      <c r="B56" s="15">
        <v>2</v>
      </c>
      <c r="C56" s="44">
        <v>2</v>
      </c>
      <c r="D56" s="28">
        <f t="shared" si="0"/>
        <v>100</v>
      </c>
      <c r="E56" s="29" t="s">
        <v>141</v>
      </c>
      <c r="F56" s="44">
        <v>2</v>
      </c>
      <c r="G56" s="28">
        <f t="shared" si="1"/>
        <v>100</v>
      </c>
      <c r="H56" s="19"/>
    </row>
    <row r="57" spans="1:8" ht="36.75" thickBot="1" x14ac:dyDescent="0.3">
      <c r="A57" s="5" t="s">
        <v>44</v>
      </c>
      <c r="B57" s="15">
        <v>2</v>
      </c>
      <c r="C57" s="44">
        <v>2</v>
      </c>
      <c r="D57" s="28">
        <f t="shared" si="0"/>
        <v>100</v>
      </c>
      <c r="E57" s="29" t="s">
        <v>141</v>
      </c>
      <c r="F57" s="44">
        <v>2</v>
      </c>
      <c r="G57" s="28">
        <f t="shared" si="1"/>
        <v>100</v>
      </c>
      <c r="H57" s="19"/>
    </row>
    <row r="58" spans="1:8" ht="24.75" thickBot="1" x14ac:dyDescent="0.3">
      <c r="A58" s="5" t="s">
        <v>45</v>
      </c>
      <c r="B58" s="15">
        <v>2</v>
      </c>
      <c r="C58" s="44">
        <v>2</v>
      </c>
      <c r="D58" s="28">
        <f t="shared" si="0"/>
        <v>100</v>
      </c>
      <c r="E58" s="29" t="s">
        <v>141</v>
      </c>
      <c r="F58" s="44">
        <v>2</v>
      </c>
      <c r="G58" s="28">
        <f t="shared" si="1"/>
        <v>100</v>
      </c>
      <c r="H58" s="19"/>
    </row>
    <row r="59" spans="1:8" ht="36.75" thickBot="1" x14ac:dyDescent="0.3">
      <c r="A59" s="5" t="s">
        <v>46</v>
      </c>
      <c r="B59" s="15">
        <v>2</v>
      </c>
      <c r="C59" s="44">
        <v>2</v>
      </c>
      <c r="D59" s="28">
        <f t="shared" si="0"/>
        <v>100</v>
      </c>
      <c r="E59" s="29" t="s">
        <v>273</v>
      </c>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36.75" thickBot="1" x14ac:dyDescent="0.3">
      <c r="A61" s="5" t="s">
        <v>48</v>
      </c>
      <c r="B61" s="15">
        <v>2</v>
      </c>
      <c r="C61" s="44">
        <v>2</v>
      </c>
      <c r="D61" s="28">
        <f t="shared" si="0"/>
        <v>100</v>
      </c>
      <c r="E61" s="29" t="s">
        <v>143</v>
      </c>
      <c r="F61" s="44">
        <v>2</v>
      </c>
      <c r="G61" s="28">
        <f t="shared" si="1"/>
        <v>100</v>
      </c>
      <c r="H61" s="19"/>
    </row>
    <row r="62" spans="1:8" ht="24.75" thickBot="1" x14ac:dyDescent="0.3">
      <c r="A62" s="5" t="s">
        <v>49</v>
      </c>
      <c r="B62" s="15">
        <v>2</v>
      </c>
      <c r="C62" s="44">
        <v>2</v>
      </c>
      <c r="D62" s="28">
        <f t="shared" si="0"/>
        <v>100</v>
      </c>
      <c r="E62" s="29" t="s">
        <v>144</v>
      </c>
      <c r="F62" s="44">
        <v>2</v>
      </c>
      <c r="G62" s="28">
        <f t="shared" si="1"/>
        <v>100</v>
      </c>
      <c r="H62" s="19"/>
    </row>
    <row r="63" spans="1:8" ht="21.75" customHeight="1" thickBot="1" x14ac:dyDescent="0.3">
      <c r="A63" s="41" t="s">
        <v>50</v>
      </c>
      <c r="B63" s="35">
        <f>SUM(B$64:B$65)</f>
        <v>4</v>
      </c>
      <c r="C63" s="35">
        <f>SUM(C$64:C$65)</f>
        <v>4</v>
      </c>
      <c r="D63" s="36">
        <f t="shared" si="0"/>
        <v>100</v>
      </c>
      <c r="E63" s="35"/>
      <c r="F63" s="35">
        <f>SUM(F$64:F$65)</f>
        <v>4</v>
      </c>
      <c r="G63" s="36">
        <f t="shared" si="1"/>
        <v>100</v>
      </c>
      <c r="H63" s="35"/>
    </row>
    <row r="64" spans="1:8" ht="48.75" thickBot="1" x14ac:dyDescent="0.3">
      <c r="A64" s="20" t="s">
        <v>51</v>
      </c>
      <c r="B64" s="15">
        <v>2</v>
      </c>
      <c r="C64" s="44">
        <v>2</v>
      </c>
      <c r="D64" s="28">
        <f t="shared" si="0"/>
        <v>100</v>
      </c>
      <c r="E64" s="29" t="s">
        <v>145</v>
      </c>
      <c r="F64" s="44">
        <v>2</v>
      </c>
      <c r="G64" s="28">
        <f t="shared" si="1"/>
        <v>100</v>
      </c>
      <c r="H64" s="19"/>
    </row>
    <row r="65" spans="1:8" ht="60.75" thickBot="1" x14ac:dyDescent="0.3">
      <c r="A65" s="171" t="s">
        <v>52</v>
      </c>
      <c r="B65" s="15">
        <v>2</v>
      </c>
      <c r="C65" s="44">
        <v>2</v>
      </c>
      <c r="D65" s="28">
        <f t="shared" si="0"/>
        <v>100</v>
      </c>
      <c r="E65" s="29" t="s">
        <v>146</v>
      </c>
      <c r="F65" s="44">
        <v>2</v>
      </c>
      <c r="G65" s="28">
        <f t="shared" si="1"/>
        <v>100</v>
      </c>
      <c r="H65" s="19"/>
    </row>
    <row r="66" spans="1:8" ht="32.25" thickBot="1" x14ac:dyDescent="0.3">
      <c r="A66" s="12" t="s">
        <v>53</v>
      </c>
      <c r="B66" s="11">
        <f>SUM(B$67,B$72,B$75)</f>
        <v>16</v>
      </c>
      <c r="C66" s="11">
        <f>SUM(C$67,C$72,C$75)</f>
        <v>12</v>
      </c>
      <c r="D66" s="11">
        <f t="shared" si="0"/>
        <v>75</v>
      </c>
      <c r="E66" s="13"/>
      <c r="F66" s="11">
        <f>SUM(F$67,F$72,F$75)</f>
        <v>11</v>
      </c>
      <c r="G66" s="55">
        <f t="shared" si="1"/>
        <v>68.8</v>
      </c>
      <c r="H66" s="13"/>
    </row>
    <row r="67" spans="1:8" ht="22.5" customHeight="1" thickBot="1" x14ac:dyDescent="0.3">
      <c r="A67" s="41" t="s">
        <v>54</v>
      </c>
      <c r="B67" s="35">
        <f>SUM(B$68:B$71)</f>
        <v>8</v>
      </c>
      <c r="C67" s="35">
        <f>SUM(C$68:C$71)</f>
        <v>6</v>
      </c>
      <c r="D67" s="36">
        <f t="shared" si="0"/>
        <v>75</v>
      </c>
      <c r="E67" s="35"/>
      <c r="F67" s="35">
        <f>SUM(F$68:F$71)</f>
        <v>6</v>
      </c>
      <c r="G67" s="36">
        <f t="shared" si="1"/>
        <v>75</v>
      </c>
      <c r="H67" s="35"/>
    </row>
    <row r="68" spans="1:8" ht="36.75" thickBot="1" x14ac:dyDescent="0.3">
      <c r="A68" s="7" t="s">
        <v>55</v>
      </c>
      <c r="B68" s="15">
        <v>2</v>
      </c>
      <c r="C68" s="44">
        <v>2</v>
      </c>
      <c r="D68" s="28">
        <f t="shared" si="0"/>
        <v>100</v>
      </c>
      <c r="E68" s="29" t="s">
        <v>147</v>
      </c>
      <c r="F68" s="44">
        <v>2</v>
      </c>
      <c r="G68" s="28">
        <f t="shared" si="1"/>
        <v>100</v>
      </c>
      <c r="H68" s="19"/>
    </row>
    <row r="69" spans="1:8" ht="23.25" customHeight="1" thickBot="1" x14ac:dyDescent="0.3">
      <c r="A69" s="7" t="s">
        <v>56</v>
      </c>
      <c r="B69" s="15">
        <v>2</v>
      </c>
      <c r="C69" s="44">
        <v>0</v>
      </c>
      <c r="D69" s="28">
        <f t="shared" si="0"/>
        <v>0</v>
      </c>
      <c r="E69" s="29"/>
      <c r="F69" s="44">
        <v>0</v>
      </c>
      <c r="G69" s="28">
        <f t="shared" si="1"/>
        <v>0</v>
      </c>
      <c r="H69" s="19"/>
    </row>
    <row r="70" spans="1:8" ht="36.75" thickBot="1" x14ac:dyDescent="0.3">
      <c r="A70" s="7" t="s">
        <v>57</v>
      </c>
      <c r="B70" s="15">
        <v>2</v>
      </c>
      <c r="C70" s="44">
        <v>2</v>
      </c>
      <c r="D70" s="28">
        <f t="shared" si="0"/>
        <v>100</v>
      </c>
      <c r="E70" s="29" t="s">
        <v>148</v>
      </c>
      <c r="F70" s="44">
        <v>2</v>
      </c>
      <c r="G70" s="28">
        <f t="shared" si="1"/>
        <v>100</v>
      </c>
      <c r="H70" s="19"/>
    </row>
    <row r="71" spans="1:8" ht="36.75" thickBot="1" x14ac:dyDescent="0.3">
      <c r="A71" s="7" t="s">
        <v>58</v>
      </c>
      <c r="B71" s="15">
        <v>2</v>
      </c>
      <c r="C71" s="44">
        <v>2</v>
      </c>
      <c r="D71" s="28">
        <f t="shared" si="0"/>
        <v>100</v>
      </c>
      <c r="E71" s="29" t="s">
        <v>275</v>
      </c>
      <c r="F71" s="44">
        <v>2</v>
      </c>
      <c r="G71" s="28">
        <f t="shared" si="1"/>
        <v>100</v>
      </c>
      <c r="H71" s="19"/>
    </row>
    <row r="72" spans="1:8" ht="32.25" thickBot="1" x14ac:dyDescent="0.3">
      <c r="A72" s="41" t="s">
        <v>59</v>
      </c>
      <c r="B72" s="35">
        <f>SUM(B73:B74)</f>
        <v>4</v>
      </c>
      <c r="C72" s="35">
        <f>SUM(C73:C74)</f>
        <v>2</v>
      </c>
      <c r="D72" s="36">
        <f t="shared" si="0"/>
        <v>50</v>
      </c>
      <c r="E72" s="35"/>
      <c r="F72" s="35">
        <f>SUM(F73:F74)</f>
        <v>2</v>
      </c>
      <c r="G72" s="36">
        <f t="shared" si="1"/>
        <v>50</v>
      </c>
      <c r="H72" s="35"/>
    </row>
    <row r="73" spans="1:8" ht="21.75" customHeight="1" thickBot="1" x14ac:dyDescent="0.3">
      <c r="A73" s="7" t="s">
        <v>60</v>
      </c>
      <c r="B73" s="15">
        <v>2</v>
      </c>
      <c r="C73" s="44">
        <v>2</v>
      </c>
      <c r="D73" s="28">
        <f t="shared" si="0"/>
        <v>100</v>
      </c>
      <c r="E73" s="29" t="s">
        <v>176</v>
      </c>
      <c r="F73" s="44">
        <v>2</v>
      </c>
      <c r="G73" s="28">
        <f t="shared" si="1"/>
        <v>100</v>
      </c>
      <c r="H73" s="19"/>
    </row>
    <row r="74" spans="1:8" ht="24.75" thickBot="1" x14ac:dyDescent="0.3">
      <c r="A74" s="7" t="s">
        <v>61</v>
      </c>
      <c r="B74" s="15">
        <v>2</v>
      </c>
      <c r="C74" s="44">
        <v>0</v>
      </c>
      <c r="D74" s="28">
        <f t="shared" si="0"/>
        <v>0</v>
      </c>
      <c r="E74" s="29"/>
      <c r="F74" s="44">
        <v>0</v>
      </c>
      <c r="G74" s="28">
        <f t="shared" si="1"/>
        <v>0</v>
      </c>
      <c r="H74" s="19"/>
    </row>
    <row r="75" spans="1:8" ht="23.25" customHeight="1" thickBot="1" x14ac:dyDescent="0.3">
      <c r="A75" s="41" t="s">
        <v>62</v>
      </c>
      <c r="B75" s="35">
        <f>SUM(B76:B77)</f>
        <v>4</v>
      </c>
      <c r="C75" s="35">
        <f>SUM(C76:C77)</f>
        <v>4</v>
      </c>
      <c r="D75" s="36">
        <f t="shared" si="0"/>
        <v>100</v>
      </c>
      <c r="E75" s="35"/>
      <c r="F75" s="35">
        <f>SUM(F76:F77)</f>
        <v>3</v>
      </c>
      <c r="G75" s="36">
        <f t="shared" si="1"/>
        <v>75</v>
      </c>
      <c r="H75" s="35"/>
    </row>
    <row r="76" spans="1:8" ht="24.75" thickBot="1" x14ac:dyDescent="0.3">
      <c r="A76" s="7" t="s">
        <v>63</v>
      </c>
      <c r="B76" s="15">
        <v>2</v>
      </c>
      <c r="C76" s="44">
        <v>2</v>
      </c>
      <c r="D76" s="28">
        <f t="shared" si="0"/>
        <v>100</v>
      </c>
      <c r="E76" s="29" t="s">
        <v>149</v>
      </c>
      <c r="F76" s="44">
        <v>2</v>
      </c>
      <c r="G76" s="28">
        <f t="shared" si="1"/>
        <v>100</v>
      </c>
      <c r="H76" s="19"/>
    </row>
    <row r="77" spans="1:8" ht="24.75" thickBot="1" x14ac:dyDescent="0.3">
      <c r="A77" s="20" t="s">
        <v>64</v>
      </c>
      <c r="B77" s="15">
        <v>2</v>
      </c>
      <c r="C77" s="44">
        <v>2</v>
      </c>
      <c r="D77" s="28">
        <f t="shared" si="0"/>
        <v>100</v>
      </c>
      <c r="E77" s="29" t="s">
        <v>342</v>
      </c>
      <c r="F77" s="44">
        <v>1</v>
      </c>
      <c r="G77" s="28">
        <f t="shared" si="1"/>
        <v>50</v>
      </c>
      <c r="H77" s="19"/>
    </row>
    <row r="78" spans="1:8" ht="27" customHeight="1" thickBot="1" x14ac:dyDescent="0.3">
      <c r="A78" s="8" t="s">
        <v>65</v>
      </c>
      <c r="B78" s="42">
        <f>SUM(B$16,B$30,B$66)</f>
        <v>88</v>
      </c>
      <c r="C78" s="42">
        <f>SUM(C$16,C$30,C$66)</f>
        <v>73.5</v>
      </c>
      <c r="D78" s="43">
        <f t="shared" si="0"/>
        <v>83.5</v>
      </c>
      <c r="E78" s="30"/>
      <c r="F78" s="42">
        <f>SUM(F$16,F$30,F$66)</f>
        <v>71.5</v>
      </c>
      <c r="G78" s="43">
        <f t="shared" si="1"/>
        <v>81.3</v>
      </c>
      <c r="H78" s="2"/>
    </row>
    <row r="79" spans="1:8" ht="25.5" customHeight="1" thickBot="1" x14ac:dyDescent="0.3">
      <c r="A79" s="8" t="s">
        <v>66</v>
      </c>
      <c r="B79" s="14">
        <v>100</v>
      </c>
      <c r="C79" s="9">
        <f>(C$78*$B$79/$B$78)</f>
        <v>83.522727272727266</v>
      </c>
      <c r="D79" s="31">
        <f t="shared" si="0"/>
        <v>83.5</v>
      </c>
      <c r="E79" s="30"/>
      <c r="F79" s="9">
        <f>(F$78*$B$79/$B$78)</f>
        <v>81.25</v>
      </c>
      <c r="G79" s="31">
        <f t="shared" si="1"/>
        <v>81.3</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150</v>
      </c>
      <c r="B82" s="135"/>
      <c r="C82" s="135"/>
      <c r="E82" s="145" t="s">
        <v>98</v>
      </c>
      <c r="F82" s="145"/>
      <c r="G82" s="145"/>
      <c r="H82" s="14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151</v>
      </c>
      <c r="B88" s="134"/>
      <c r="C88" s="134"/>
      <c r="F88" s="134" t="s">
        <v>97</v>
      </c>
      <c r="G88" s="134"/>
      <c r="H88" s="134"/>
    </row>
    <row r="89" spans="1:8" ht="16.5" x14ac:dyDescent="0.25">
      <c r="H89" s="45"/>
    </row>
  </sheetData>
  <mergeCells count="17">
    <mergeCell ref="F14:H14"/>
    <mergeCell ref="F80:G80"/>
    <mergeCell ref="E2:I2"/>
    <mergeCell ref="A88:C88"/>
    <mergeCell ref="F88:H88"/>
    <mergeCell ref="C80:D80"/>
    <mergeCell ref="A82:C82"/>
    <mergeCell ref="A83:C83"/>
    <mergeCell ref="F83:H83"/>
    <mergeCell ref="A84:C84"/>
    <mergeCell ref="F84:H84"/>
    <mergeCell ref="E82:H82"/>
    <mergeCell ref="A5:H5"/>
    <mergeCell ref="A12:H12"/>
    <mergeCell ref="A14:A15"/>
    <mergeCell ref="B14:B15"/>
    <mergeCell ref="C14:E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6" right="0.2" top="0.4" bottom="0.27" header="0.2" footer="0.2"/>
  <pageSetup paperSize="9" orientation="landscape"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69" workbookViewId="0">
      <selection activeCell="F41" sqref="F41"/>
    </sheetView>
  </sheetViews>
  <sheetFormatPr defaultRowHeight="15" x14ac:dyDescent="0.25"/>
  <cols>
    <col min="1" max="1" width="45.5703125" style="22" customWidth="1"/>
    <col min="2" max="3" width="9.140625" style="22"/>
    <col min="4" max="4" width="16.42578125" style="22" customWidth="1"/>
    <col min="5" max="5" width="14.5703125" style="22" customWidth="1"/>
    <col min="6" max="6" width="9.140625" style="22" customWidth="1"/>
    <col min="7" max="7" width="15.7109375" style="22" customWidth="1"/>
    <col min="8" max="8" width="15.28515625" style="22" customWidth="1"/>
    <col min="9" max="16384" width="9.140625" style="22"/>
  </cols>
  <sheetData>
    <row r="1" spans="1:8" ht="12" customHeight="1" x14ac:dyDescent="0.25"/>
    <row r="2" spans="1:8" ht="37.5" customHeight="1" x14ac:dyDescent="0.25">
      <c r="E2" s="148" t="s">
        <v>69</v>
      </c>
      <c r="F2" s="148"/>
      <c r="G2" s="148"/>
      <c r="H2" s="148"/>
    </row>
    <row r="5" spans="1:8" ht="47.85" customHeight="1" x14ac:dyDescent="0.3">
      <c r="A5" s="138" t="s">
        <v>70</v>
      </c>
      <c r="B5" s="138"/>
      <c r="C5" s="138"/>
      <c r="D5" s="138"/>
      <c r="E5" s="138"/>
      <c r="F5" s="138"/>
      <c r="G5" s="138"/>
      <c r="H5" s="138"/>
    </row>
    <row r="7" spans="1:8" ht="22.15" customHeight="1" x14ac:dyDescent="0.25">
      <c r="A7" s="23" t="s">
        <v>103</v>
      </c>
      <c r="C7" s="26" t="s">
        <v>201</v>
      </c>
    </row>
    <row r="8" spans="1:8" ht="20.100000000000001" customHeight="1" x14ac:dyDescent="0.25">
      <c r="A8" s="23" t="s">
        <v>104</v>
      </c>
      <c r="C8" s="47" t="s">
        <v>202</v>
      </c>
    </row>
    <row r="9" spans="1:8" ht="21.4" customHeight="1" x14ac:dyDescent="0.25">
      <c r="A9" s="23" t="s">
        <v>106</v>
      </c>
      <c r="C9" s="47" t="s">
        <v>203</v>
      </c>
    </row>
    <row r="10" spans="1:8" ht="20.100000000000001" customHeight="1" x14ac:dyDescent="0.25">
      <c r="A10" s="23" t="s">
        <v>204</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189.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20</v>
      </c>
      <c r="D16" s="11">
        <f>ROUND($C16/$B16*100,1)</f>
        <v>100</v>
      </c>
      <c r="E16" s="13"/>
      <c r="F16" s="11">
        <f>SUM(F$17,F$24,F$24)</f>
        <v>20</v>
      </c>
      <c r="G16" s="11">
        <f>ROUND($F16/$B16*100,1)</f>
        <v>100</v>
      </c>
      <c r="H16" s="13"/>
    </row>
    <row r="17" spans="1:8" ht="27" customHeight="1" thickBot="1" x14ac:dyDescent="0.3">
      <c r="A17" s="34" t="s">
        <v>5</v>
      </c>
      <c r="B17" s="35">
        <f>SUM(B$18:B$23)</f>
        <v>12</v>
      </c>
      <c r="C17" s="35">
        <f>SUM(C$18:C$23)</f>
        <v>12</v>
      </c>
      <c r="D17" s="36">
        <f t="shared" ref="D17:D79" si="0">ROUND($C17/$B17*100,1)</f>
        <v>100</v>
      </c>
      <c r="E17" s="35"/>
      <c r="F17" s="35">
        <f>SUM(F$18:F$23)</f>
        <v>12</v>
      </c>
      <c r="G17" s="36">
        <f t="shared" ref="G17:G79" si="1">ROUND($F17/$B17*100,1)</f>
        <v>100</v>
      </c>
      <c r="H17" s="35"/>
    </row>
    <row r="18" spans="1:8" ht="132" customHeight="1" thickBot="1" x14ac:dyDescent="0.3">
      <c r="A18" s="3" t="s">
        <v>6</v>
      </c>
      <c r="B18" s="15">
        <v>2</v>
      </c>
      <c r="C18" s="32">
        <v>2</v>
      </c>
      <c r="D18" s="28">
        <f t="shared" si="0"/>
        <v>100</v>
      </c>
      <c r="E18" s="29"/>
      <c r="F18" s="32">
        <v>2</v>
      </c>
      <c r="G18" s="28">
        <f t="shared" si="1"/>
        <v>100</v>
      </c>
      <c r="H18" s="19"/>
    </row>
    <row r="19" spans="1:8" ht="21" customHeight="1" thickBot="1" x14ac:dyDescent="0.3">
      <c r="A19" s="5" t="s">
        <v>7</v>
      </c>
      <c r="B19" s="15">
        <v>2</v>
      </c>
      <c r="C19" s="32">
        <v>2</v>
      </c>
      <c r="D19" s="28">
        <f t="shared" si="0"/>
        <v>100</v>
      </c>
      <c r="E19" s="29"/>
      <c r="F19" s="32">
        <v>2</v>
      </c>
      <c r="G19" s="28">
        <f t="shared" si="1"/>
        <v>100</v>
      </c>
      <c r="H19" s="19"/>
    </row>
    <row r="20" spans="1:8" ht="20.25" customHeight="1" thickBot="1" x14ac:dyDescent="0.3">
      <c r="A20" s="5" t="s">
        <v>8</v>
      </c>
      <c r="B20" s="15">
        <v>2</v>
      </c>
      <c r="C20" s="32">
        <v>2</v>
      </c>
      <c r="D20" s="28">
        <f t="shared" si="0"/>
        <v>100</v>
      </c>
      <c r="E20" s="29"/>
      <c r="F20" s="32">
        <v>2</v>
      </c>
      <c r="G20" s="28">
        <f t="shared" si="1"/>
        <v>100</v>
      </c>
      <c r="H20" s="19"/>
    </row>
    <row r="21" spans="1:8" ht="36.75" thickBot="1" x14ac:dyDescent="0.3">
      <c r="A21" s="5" t="s">
        <v>9</v>
      </c>
      <c r="B21" s="15">
        <v>2</v>
      </c>
      <c r="C21" s="32">
        <v>2</v>
      </c>
      <c r="D21" s="28">
        <f t="shared" si="0"/>
        <v>100</v>
      </c>
      <c r="E21" s="29"/>
      <c r="F21" s="32">
        <v>2</v>
      </c>
      <c r="G21" s="28">
        <f t="shared" si="1"/>
        <v>100</v>
      </c>
      <c r="H21" s="19"/>
    </row>
    <row r="22" spans="1:8" ht="27.75" customHeight="1" thickBot="1" x14ac:dyDescent="0.3">
      <c r="A22" s="5" t="s">
        <v>10</v>
      </c>
      <c r="B22" s="15">
        <v>2</v>
      </c>
      <c r="C22" s="32">
        <v>2</v>
      </c>
      <c r="D22" s="28">
        <f t="shared" si="0"/>
        <v>100</v>
      </c>
      <c r="E22" s="29"/>
      <c r="F22" s="32">
        <v>2</v>
      </c>
      <c r="G22" s="28">
        <f t="shared" si="1"/>
        <v>100</v>
      </c>
      <c r="H22" s="19"/>
    </row>
    <row r="23" spans="1:8" ht="30" customHeight="1" thickBot="1" x14ac:dyDescent="0.3">
      <c r="A23" s="5" t="s">
        <v>11</v>
      </c>
      <c r="B23" s="15">
        <v>2</v>
      </c>
      <c r="C23" s="32">
        <v>2</v>
      </c>
      <c r="D23" s="28">
        <f t="shared" si="0"/>
        <v>100</v>
      </c>
      <c r="E23" s="29"/>
      <c r="F23" s="32">
        <v>2</v>
      </c>
      <c r="G23" s="28">
        <f t="shared" si="1"/>
        <v>100</v>
      </c>
      <c r="H23" s="19"/>
    </row>
    <row r="24" spans="1:8" ht="25.5" customHeight="1" thickBot="1" x14ac:dyDescent="0.3">
      <c r="A24" s="34" t="s">
        <v>12</v>
      </c>
      <c r="B24" s="35">
        <f>SUM(B$25:B$26)</f>
        <v>4</v>
      </c>
      <c r="C24" s="35">
        <f>SUM(C$25:C$26)</f>
        <v>4</v>
      </c>
      <c r="D24" s="36">
        <f t="shared" si="0"/>
        <v>100</v>
      </c>
      <c r="E24" s="35"/>
      <c r="F24" s="35">
        <f>SUM(F$25:F$26)</f>
        <v>4</v>
      </c>
      <c r="G24" s="36">
        <f t="shared" si="1"/>
        <v>100</v>
      </c>
      <c r="H24" s="37"/>
    </row>
    <row r="25" spans="1:8" ht="192" customHeight="1" thickBot="1" x14ac:dyDescent="0.3">
      <c r="A25" s="5" t="s">
        <v>13</v>
      </c>
      <c r="B25" s="16">
        <v>2</v>
      </c>
      <c r="C25" s="33">
        <v>2</v>
      </c>
      <c r="D25" s="28">
        <f t="shared" si="0"/>
        <v>100</v>
      </c>
      <c r="E25" s="29"/>
      <c r="F25" s="33">
        <v>2</v>
      </c>
      <c r="G25" s="28">
        <f t="shared" si="1"/>
        <v>100</v>
      </c>
      <c r="H25" s="19"/>
    </row>
    <row r="26" spans="1:8" ht="51.75" customHeight="1" thickBot="1" x14ac:dyDescent="0.3">
      <c r="A26" s="3" t="s">
        <v>14</v>
      </c>
      <c r="B26" s="15">
        <v>2</v>
      </c>
      <c r="C26" s="32">
        <v>2</v>
      </c>
      <c r="D26" s="28">
        <f t="shared" si="0"/>
        <v>100</v>
      </c>
      <c r="E26" s="29"/>
      <c r="F26" s="32">
        <v>2</v>
      </c>
      <c r="G26" s="28">
        <f t="shared" si="1"/>
        <v>100</v>
      </c>
      <c r="H26" s="19"/>
    </row>
    <row r="27" spans="1:8" ht="22.5" customHeight="1" thickBot="1" x14ac:dyDescent="0.3">
      <c r="A27" s="34" t="s">
        <v>15</v>
      </c>
      <c r="B27" s="35">
        <f>SUM(B$28:B$29)</f>
        <v>4</v>
      </c>
      <c r="C27" s="35">
        <f>SUM(C$28:C$29)</f>
        <v>2</v>
      </c>
      <c r="D27" s="36">
        <f t="shared" si="0"/>
        <v>50</v>
      </c>
      <c r="E27" s="35"/>
      <c r="F27" s="35">
        <f>SUM(F$28:F$29)</f>
        <v>2</v>
      </c>
      <c r="G27" s="36">
        <f t="shared" si="1"/>
        <v>50</v>
      </c>
      <c r="H27" s="38"/>
    </row>
    <row r="28" spans="1:8" ht="71.25" customHeight="1" thickBot="1" x14ac:dyDescent="0.3">
      <c r="A28" s="5" t="s">
        <v>16</v>
      </c>
      <c r="B28" s="15">
        <v>2</v>
      </c>
      <c r="C28" s="44">
        <v>2</v>
      </c>
      <c r="D28" s="28">
        <f t="shared" si="0"/>
        <v>100</v>
      </c>
      <c r="E28" s="29"/>
      <c r="F28" s="44">
        <v>2</v>
      </c>
      <c r="G28" s="28">
        <f t="shared" si="1"/>
        <v>100</v>
      </c>
      <c r="H28" s="19"/>
    </row>
    <row r="29" spans="1:8" ht="38.25" customHeight="1" thickBot="1" x14ac:dyDescent="0.3">
      <c r="A29" s="3" t="s">
        <v>17</v>
      </c>
      <c r="B29" s="15">
        <v>2</v>
      </c>
      <c r="C29" s="44"/>
      <c r="D29" s="28">
        <f t="shared" si="0"/>
        <v>0</v>
      </c>
      <c r="E29" s="29"/>
      <c r="F29" s="44"/>
      <c r="G29" s="28">
        <f t="shared" si="1"/>
        <v>0</v>
      </c>
      <c r="H29" s="19"/>
    </row>
    <row r="30" spans="1:8" ht="22.5" customHeight="1" thickBot="1" x14ac:dyDescent="0.3">
      <c r="A30" s="10" t="s">
        <v>18</v>
      </c>
      <c r="B30" s="11">
        <f>SUM(B$31,B$34,B$41,B$46,B$49,B$52,B$55,B$60,B$63)</f>
        <v>52</v>
      </c>
      <c r="C30" s="11">
        <f>SUM(C$31,C$34,C$41,C$46,C$49,C$52,C$55,C$60,C$63)</f>
        <v>52</v>
      </c>
      <c r="D30" s="11">
        <f t="shared" si="0"/>
        <v>100</v>
      </c>
      <c r="E30" s="13"/>
      <c r="F30" s="11">
        <f>SUM(F$31,F$34,F$41,F$46,F$49,F$52,F$55,F$60,F$63)</f>
        <v>50</v>
      </c>
      <c r="G30" s="11">
        <f t="shared" si="1"/>
        <v>96.2</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66" customHeight="1" thickBot="1" x14ac:dyDescent="0.3">
      <c r="A32" s="5" t="s">
        <v>20</v>
      </c>
      <c r="B32" s="15">
        <v>2</v>
      </c>
      <c r="C32" s="44">
        <v>2</v>
      </c>
      <c r="D32" s="28">
        <f t="shared" si="0"/>
        <v>100</v>
      </c>
      <c r="E32" s="29"/>
      <c r="F32" s="44">
        <v>2</v>
      </c>
      <c r="G32" s="28">
        <f t="shared" si="1"/>
        <v>100</v>
      </c>
      <c r="H32" s="19"/>
    </row>
    <row r="33" spans="1:8" ht="21" customHeight="1" thickBot="1" x14ac:dyDescent="0.3">
      <c r="A33" s="5" t="s">
        <v>21</v>
      </c>
      <c r="B33" s="15">
        <v>2</v>
      </c>
      <c r="C33" s="44">
        <v>2</v>
      </c>
      <c r="D33" s="28">
        <f t="shared" si="0"/>
        <v>100</v>
      </c>
      <c r="E33" s="29"/>
      <c r="F33" s="44">
        <v>2</v>
      </c>
      <c r="G33" s="28">
        <f t="shared" si="1"/>
        <v>100</v>
      </c>
      <c r="H33" s="19"/>
    </row>
    <row r="34" spans="1:8" ht="19.5" customHeight="1" thickBot="1" x14ac:dyDescent="0.3">
      <c r="A34" s="34" t="s">
        <v>22</v>
      </c>
      <c r="B34" s="35">
        <f>SUM(B$35:B$40)</f>
        <v>12</v>
      </c>
      <c r="C34" s="35">
        <f>SUM(C$35:C$40)</f>
        <v>12</v>
      </c>
      <c r="D34" s="36">
        <f t="shared" si="0"/>
        <v>100</v>
      </c>
      <c r="E34" s="35"/>
      <c r="F34" s="35">
        <f>SUM(F$35:F$40)</f>
        <v>11</v>
      </c>
      <c r="G34" s="36">
        <f t="shared" si="1"/>
        <v>91.7</v>
      </c>
      <c r="H34" s="39"/>
    </row>
    <row r="35" spans="1:8" ht="27.75" thickBot="1" x14ac:dyDescent="0.3">
      <c r="A35" s="6" t="s">
        <v>23</v>
      </c>
      <c r="B35" s="15">
        <v>2</v>
      </c>
      <c r="C35" s="44">
        <v>2</v>
      </c>
      <c r="D35" s="28">
        <f t="shared" si="0"/>
        <v>100</v>
      </c>
      <c r="E35" s="29"/>
      <c r="F35" s="44">
        <v>2</v>
      </c>
      <c r="G35" s="28">
        <f t="shared" si="1"/>
        <v>100</v>
      </c>
      <c r="H35" s="19"/>
    </row>
    <row r="36" spans="1:8" ht="24.75" thickBot="1" x14ac:dyDescent="0.3">
      <c r="A36" s="5" t="s">
        <v>24</v>
      </c>
      <c r="B36" s="15">
        <v>2</v>
      </c>
      <c r="C36" s="44">
        <v>2</v>
      </c>
      <c r="D36" s="28">
        <f t="shared" si="0"/>
        <v>100</v>
      </c>
      <c r="E36" s="29"/>
      <c r="F36" s="44">
        <v>2</v>
      </c>
      <c r="G36" s="28">
        <f t="shared" si="1"/>
        <v>100</v>
      </c>
      <c r="H36" s="19"/>
    </row>
    <row r="37" spans="1:8" ht="24.75" thickBot="1" x14ac:dyDescent="0.3">
      <c r="A37" s="5" t="s">
        <v>25</v>
      </c>
      <c r="B37" s="15">
        <v>2</v>
      </c>
      <c r="C37" s="44">
        <v>2</v>
      </c>
      <c r="D37" s="28">
        <f t="shared" si="0"/>
        <v>100</v>
      </c>
      <c r="E37" s="29"/>
      <c r="F37" s="44">
        <v>2</v>
      </c>
      <c r="G37" s="28">
        <f t="shared" si="1"/>
        <v>100</v>
      </c>
      <c r="H37" s="19"/>
    </row>
    <row r="38" spans="1:8" ht="24.75" thickBot="1" x14ac:dyDescent="0.3">
      <c r="A38" s="5" t="s">
        <v>26</v>
      </c>
      <c r="B38" s="15">
        <v>2</v>
      </c>
      <c r="C38" s="44">
        <v>2</v>
      </c>
      <c r="D38" s="28">
        <f t="shared" si="0"/>
        <v>100</v>
      </c>
      <c r="E38" s="29"/>
      <c r="F38" s="44">
        <v>2</v>
      </c>
      <c r="G38" s="28">
        <f t="shared" si="1"/>
        <v>100</v>
      </c>
      <c r="H38" s="19"/>
    </row>
    <row r="39" spans="1:8" ht="16.5" thickBot="1" x14ac:dyDescent="0.3">
      <c r="A39" s="5" t="s">
        <v>27</v>
      </c>
      <c r="B39" s="15">
        <v>2</v>
      </c>
      <c r="C39" s="44">
        <v>2</v>
      </c>
      <c r="D39" s="28">
        <f t="shared" si="0"/>
        <v>100</v>
      </c>
      <c r="E39" s="29"/>
      <c r="F39" s="44">
        <v>2</v>
      </c>
      <c r="G39" s="28">
        <f t="shared" si="1"/>
        <v>100</v>
      </c>
      <c r="H39" s="19"/>
    </row>
    <row r="40" spans="1:8" ht="36.75" thickBot="1" x14ac:dyDescent="0.3">
      <c r="A40" s="5" t="s">
        <v>28</v>
      </c>
      <c r="B40" s="15">
        <v>2</v>
      </c>
      <c r="C40" s="44">
        <v>2</v>
      </c>
      <c r="D40" s="28">
        <f t="shared" si="0"/>
        <v>100</v>
      </c>
      <c r="E40" s="29"/>
      <c r="F40" s="44">
        <v>1</v>
      </c>
      <c r="G40" s="28">
        <f t="shared" si="1"/>
        <v>50</v>
      </c>
      <c r="H40" s="19"/>
    </row>
    <row r="41" spans="1:8" ht="22.5" customHeight="1" thickBot="1" x14ac:dyDescent="0.3">
      <c r="A41" s="34" t="s">
        <v>29</v>
      </c>
      <c r="B41" s="35">
        <f>SUM(B$42:B$45)</f>
        <v>8</v>
      </c>
      <c r="C41" s="35">
        <f>SUM(C$42:C$45)</f>
        <v>8</v>
      </c>
      <c r="D41" s="36">
        <f t="shared" si="0"/>
        <v>100</v>
      </c>
      <c r="E41" s="35"/>
      <c r="F41" s="35">
        <f>SUM(F$42:F$45)</f>
        <v>8</v>
      </c>
      <c r="G41" s="36">
        <f t="shared" si="1"/>
        <v>100</v>
      </c>
      <c r="H41" s="39"/>
    </row>
    <row r="42" spans="1:8" ht="36.75" thickBot="1" x14ac:dyDescent="0.3">
      <c r="A42" s="5" t="s">
        <v>30</v>
      </c>
      <c r="B42" s="15">
        <v>2</v>
      </c>
      <c r="C42" s="44">
        <v>2</v>
      </c>
      <c r="D42" s="28">
        <f t="shared" si="0"/>
        <v>100</v>
      </c>
      <c r="E42" s="29"/>
      <c r="F42" s="44">
        <v>2</v>
      </c>
      <c r="G42" s="28">
        <f t="shared" si="1"/>
        <v>100</v>
      </c>
      <c r="H42" s="19"/>
    </row>
    <row r="43" spans="1:8" ht="30" customHeight="1" thickBot="1" x14ac:dyDescent="0.3">
      <c r="A43" s="5" t="s">
        <v>31</v>
      </c>
      <c r="B43" s="15">
        <v>2</v>
      </c>
      <c r="C43" s="44">
        <v>2</v>
      </c>
      <c r="D43" s="28">
        <f t="shared" si="0"/>
        <v>100</v>
      </c>
      <c r="E43" s="29"/>
      <c r="F43" s="44">
        <v>2</v>
      </c>
      <c r="G43" s="28">
        <f t="shared" si="1"/>
        <v>100</v>
      </c>
      <c r="H43" s="19"/>
    </row>
    <row r="44" spans="1:8" ht="49.5" customHeight="1" thickBot="1" x14ac:dyDescent="0.3">
      <c r="A44" s="5" t="s">
        <v>32</v>
      </c>
      <c r="B44" s="15">
        <v>2</v>
      </c>
      <c r="C44" s="44">
        <v>2</v>
      </c>
      <c r="D44" s="28">
        <f t="shared" si="0"/>
        <v>100</v>
      </c>
      <c r="E44" s="29"/>
      <c r="F44" s="44">
        <v>2</v>
      </c>
      <c r="G44" s="28">
        <f t="shared" si="1"/>
        <v>100</v>
      </c>
      <c r="H44" s="19"/>
    </row>
    <row r="45" spans="1:8" ht="44.25" customHeight="1" thickBot="1" x14ac:dyDescent="0.3">
      <c r="A45" s="5" t="s">
        <v>33</v>
      </c>
      <c r="B45" s="15">
        <v>2</v>
      </c>
      <c r="C45" s="44">
        <v>2</v>
      </c>
      <c r="D45" s="28">
        <f t="shared" si="0"/>
        <v>100</v>
      </c>
      <c r="E45" s="29"/>
      <c r="F45" s="44">
        <v>2</v>
      </c>
      <c r="G45" s="28">
        <f t="shared" si="1"/>
        <v>100</v>
      </c>
      <c r="H45" s="19"/>
    </row>
    <row r="46" spans="1:8" ht="32.25" thickBot="1" x14ac:dyDescent="0.3">
      <c r="A46" s="34" t="s">
        <v>34</v>
      </c>
      <c r="B46" s="35">
        <f>SUM(B$47:B$48)</f>
        <v>4</v>
      </c>
      <c r="C46" s="35">
        <f>SUM(C$47:C$48)</f>
        <v>4</v>
      </c>
      <c r="D46" s="36">
        <f t="shared" si="0"/>
        <v>100</v>
      </c>
      <c r="E46" s="35"/>
      <c r="F46" s="35">
        <f>SUM(F$47:F$48)</f>
        <v>4</v>
      </c>
      <c r="G46" s="36">
        <f t="shared" si="1"/>
        <v>100</v>
      </c>
      <c r="H46" s="39"/>
    </row>
    <row r="47" spans="1:8" ht="36.75" thickBot="1" x14ac:dyDescent="0.3">
      <c r="A47" s="5" t="s">
        <v>35</v>
      </c>
      <c r="B47" s="15">
        <v>2</v>
      </c>
      <c r="C47" s="44">
        <v>2</v>
      </c>
      <c r="D47" s="28">
        <f t="shared" si="0"/>
        <v>100</v>
      </c>
      <c r="E47" s="29"/>
      <c r="F47" s="44">
        <v>2</v>
      </c>
      <c r="G47" s="28">
        <f t="shared" si="1"/>
        <v>100</v>
      </c>
      <c r="H47" s="19"/>
    </row>
    <row r="48" spans="1:8" ht="36.75" thickBot="1" x14ac:dyDescent="0.3">
      <c r="A48" s="5" t="s">
        <v>36</v>
      </c>
      <c r="B48" s="15">
        <v>2</v>
      </c>
      <c r="C48" s="44">
        <v>2</v>
      </c>
      <c r="D48" s="28">
        <f t="shared" si="0"/>
        <v>100</v>
      </c>
      <c r="E48" s="29"/>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c r="F50" s="44">
        <v>2</v>
      </c>
      <c r="G50" s="28">
        <f t="shared" si="1"/>
        <v>100</v>
      </c>
      <c r="H50" s="19"/>
    </row>
    <row r="51" spans="1:8" ht="20.25" customHeight="1" thickBot="1" x14ac:dyDescent="0.3">
      <c r="A51" s="3" t="s">
        <v>68</v>
      </c>
      <c r="B51" s="15">
        <v>2</v>
      </c>
      <c r="C51" s="44">
        <v>2</v>
      </c>
      <c r="D51" s="28">
        <f t="shared" si="0"/>
        <v>100</v>
      </c>
      <c r="E51" s="29"/>
      <c r="F51" s="44">
        <v>2</v>
      </c>
      <c r="G51" s="28">
        <f t="shared" si="1"/>
        <v>100</v>
      </c>
      <c r="H51" s="19"/>
    </row>
    <row r="52" spans="1:8" ht="32.25" thickBot="1" x14ac:dyDescent="0.3">
      <c r="A52" s="34" t="s">
        <v>39</v>
      </c>
      <c r="B52" s="35">
        <f>SUM(B$53:B$54)</f>
        <v>4</v>
      </c>
      <c r="C52" s="35">
        <f>SUM(C$53:C$54)</f>
        <v>4</v>
      </c>
      <c r="D52" s="36">
        <f t="shared" si="0"/>
        <v>100</v>
      </c>
      <c r="E52" s="35"/>
      <c r="F52" s="35">
        <f>SUM(F$53:F$54)</f>
        <v>4</v>
      </c>
      <c r="G52" s="36">
        <f t="shared" si="1"/>
        <v>100</v>
      </c>
      <c r="H52" s="39"/>
    </row>
    <row r="53" spans="1:8" ht="24.75" thickBot="1" x14ac:dyDescent="0.3">
      <c r="A53" s="5" t="s">
        <v>40</v>
      </c>
      <c r="B53" s="15">
        <v>2</v>
      </c>
      <c r="C53" s="44">
        <v>2</v>
      </c>
      <c r="D53" s="28">
        <f t="shared" si="0"/>
        <v>100</v>
      </c>
      <c r="E53" s="29"/>
      <c r="F53" s="44">
        <v>2</v>
      </c>
      <c r="G53" s="28">
        <f t="shared" si="1"/>
        <v>100</v>
      </c>
      <c r="H53" s="19"/>
    </row>
    <row r="54" spans="1:8" ht="36.75" thickBot="1" x14ac:dyDescent="0.3">
      <c r="A54" s="5" t="s">
        <v>41</v>
      </c>
      <c r="B54" s="15">
        <v>2</v>
      </c>
      <c r="C54" s="44">
        <v>2</v>
      </c>
      <c r="D54" s="28">
        <f t="shared" si="0"/>
        <v>100</v>
      </c>
      <c r="E54" s="29"/>
      <c r="F54" s="44">
        <v>2</v>
      </c>
      <c r="G54" s="28">
        <f t="shared" si="1"/>
        <v>100</v>
      </c>
      <c r="H54" s="19"/>
    </row>
    <row r="55" spans="1:8" ht="32.25" thickBot="1" x14ac:dyDescent="0.3">
      <c r="A55" s="40" t="s">
        <v>42</v>
      </c>
      <c r="B55" s="35">
        <f>SUM(B$56:B$59)</f>
        <v>8</v>
      </c>
      <c r="C55" s="35">
        <f>SUM(C$56:C$59)</f>
        <v>8</v>
      </c>
      <c r="D55" s="36">
        <f t="shared" si="0"/>
        <v>100</v>
      </c>
      <c r="E55" s="35"/>
      <c r="F55" s="35">
        <f>SUM(F$56:F$59)</f>
        <v>8</v>
      </c>
      <c r="G55" s="36">
        <f t="shared" si="1"/>
        <v>100</v>
      </c>
      <c r="H55" s="39"/>
    </row>
    <row r="56" spans="1:8" ht="27.75" customHeight="1" thickBot="1" x14ac:dyDescent="0.3">
      <c r="A56" s="5" t="s">
        <v>43</v>
      </c>
      <c r="B56" s="15">
        <v>2</v>
      </c>
      <c r="C56" s="44">
        <v>2</v>
      </c>
      <c r="D56" s="28">
        <f t="shared" si="0"/>
        <v>100</v>
      </c>
      <c r="E56" s="29"/>
      <c r="F56" s="44">
        <v>2</v>
      </c>
      <c r="G56" s="28">
        <f t="shared" si="1"/>
        <v>100</v>
      </c>
      <c r="H56" s="19"/>
    </row>
    <row r="57" spans="1:8" ht="36.75" thickBot="1" x14ac:dyDescent="0.3">
      <c r="A57" s="5" t="s">
        <v>44</v>
      </c>
      <c r="B57" s="15">
        <v>2</v>
      </c>
      <c r="C57" s="44">
        <v>2</v>
      </c>
      <c r="D57" s="28">
        <f t="shared" si="0"/>
        <v>100</v>
      </c>
      <c r="E57" s="29"/>
      <c r="F57" s="44">
        <v>2</v>
      </c>
      <c r="G57" s="28">
        <f t="shared" si="1"/>
        <v>100</v>
      </c>
      <c r="H57" s="19"/>
    </row>
    <row r="58" spans="1:8" ht="24.75" thickBot="1" x14ac:dyDescent="0.3">
      <c r="A58" s="5" t="s">
        <v>45</v>
      </c>
      <c r="B58" s="15">
        <v>2</v>
      </c>
      <c r="C58" s="44">
        <v>2</v>
      </c>
      <c r="D58" s="28">
        <f t="shared" si="0"/>
        <v>100</v>
      </c>
      <c r="E58" s="29"/>
      <c r="F58" s="44">
        <v>2</v>
      </c>
      <c r="G58" s="28">
        <f t="shared" si="1"/>
        <v>100</v>
      </c>
      <c r="H58" s="19"/>
    </row>
    <row r="59" spans="1:8" ht="36.75" thickBot="1" x14ac:dyDescent="0.3">
      <c r="A59" s="5" t="s">
        <v>46</v>
      </c>
      <c r="B59" s="15">
        <v>2</v>
      </c>
      <c r="C59" s="44">
        <v>2</v>
      </c>
      <c r="D59" s="28">
        <f t="shared" si="0"/>
        <v>100</v>
      </c>
      <c r="E59" s="29"/>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36.75" thickBot="1" x14ac:dyDescent="0.3">
      <c r="A61" s="5" t="s">
        <v>48</v>
      </c>
      <c r="B61" s="15">
        <v>2</v>
      </c>
      <c r="C61" s="44">
        <v>2</v>
      </c>
      <c r="D61" s="28">
        <f t="shared" si="0"/>
        <v>100</v>
      </c>
      <c r="E61" s="29"/>
      <c r="F61" s="44">
        <v>2</v>
      </c>
      <c r="G61" s="28">
        <f t="shared" si="1"/>
        <v>100</v>
      </c>
      <c r="H61" s="19"/>
    </row>
    <row r="62" spans="1:8" ht="24.75" thickBot="1" x14ac:dyDescent="0.3">
      <c r="A62" s="5" t="s">
        <v>49</v>
      </c>
      <c r="B62" s="15">
        <v>2</v>
      </c>
      <c r="C62" s="44">
        <v>2</v>
      </c>
      <c r="D62" s="28">
        <f t="shared" si="0"/>
        <v>100</v>
      </c>
      <c r="E62" s="29"/>
      <c r="F62" s="44">
        <v>2</v>
      </c>
      <c r="G62" s="28">
        <f t="shared" si="1"/>
        <v>100</v>
      </c>
      <c r="H62" s="19"/>
    </row>
    <row r="63" spans="1:8" ht="21.75" customHeight="1" thickBot="1" x14ac:dyDescent="0.3">
      <c r="A63" s="41" t="s">
        <v>50</v>
      </c>
      <c r="B63" s="35">
        <f>SUM(B$64:B$65)</f>
        <v>4</v>
      </c>
      <c r="C63" s="35">
        <f>SUM(C$64:C$65)</f>
        <v>4</v>
      </c>
      <c r="D63" s="36">
        <f t="shared" si="0"/>
        <v>100</v>
      </c>
      <c r="E63" s="35"/>
      <c r="F63" s="35">
        <f>SUM(F$64:F$65)</f>
        <v>3</v>
      </c>
      <c r="G63" s="36">
        <f t="shared" si="1"/>
        <v>75</v>
      </c>
      <c r="H63" s="35"/>
    </row>
    <row r="64" spans="1:8" ht="48.75" thickBot="1" x14ac:dyDescent="0.3">
      <c r="A64" s="20" t="s">
        <v>51</v>
      </c>
      <c r="B64" s="15">
        <v>2</v>
      </c>
      <c r="C64" s="44">
        <v>2</v>
      </c>
      <c r="D64" s="28">
        <f t="shared" si="0"/>
        <v>100</v>
      </c>
      <c r="E64" s="29"/>
      <c r="F64" s="44">
        <v>1</v>
      </c>
      <c r="G64" s="28">
        <f t="shared" si="1"/>
        <v>50</v>
      </c>
      <c r="H64" s="19"/>
    </row>
    <row r="65" spans="1:8" ht="60.75" thickBot="1" x14ac:dyDescent="0.3">
      <c r="A65" s="171" t="s">
        <v>52</v>
      </c>
      <c r="B65" s="15">
        <v>2</v>
      </c>
      <c r="C65" s="44">
        <v>2</v>
      </c>
      <c r="D65" s="28">
        <f t="shared" si="0"/>
        <v>100</v>
      </c>
      <c r="E65" s="29"/>
      <c r="F65" s="44">
        <v>2</v>
      </c>
      <c r="G65" s="28">
        <f t="shared" si="1"/>
        <v>100</v>
      </c>
      <c r="H65" s="19"/>
    </row>
    <row r="66" spans="1:8" ht="32.25" thickBot="1" x14ac:dyDescent="0.3">
      <c r="A66" s="12" t="s">
        <v>53</v>
      </c>
      <c r="B66" s="11">
        <f>SUM(B$67,B$72,B$75)</f>
        <v>16</v>
      </c>
      <c r="C66" s="11">
        <f>SUM(C$67,C$72,C$75)</f>
        <v>10</v>
      </c>
      <c r="D66" s="11">
        <f t="shared" si="0"/>
        <v>62.5</v>
      </c>
      <c r="E66" s="13"/>
      <c r="F66" s="11">
        <f>SUM(F$67,F$72,F$75)</f>
        <v>10</v>
      </c>
      <c r="G66" s="11">
        <f t="shared" si="1"/>
        <v>62.5</v>
      </c>
      <c r="H66" s="13"/>
    </row>
    <row r="67" spans="1:8" ht="22.5" customHeight="1" thickBot="1" x14ac:dyDescent="0.3">
      <c r="A67" s="41" t="s">
        <v>54</v>
      </c>
      <c r="B67" s="35">
        <f>SUM(B$68:B$71)</f>
        <v>8</v>
      </c>
      <c r="C67" s="35">
        <f>SUM(C$68:C$71)</f>
        <v>6</v>
      </c>
      <c r="D67" s="36">
        <f t="shared" si="0"/>
        <v>75</v>
      </c>
      <c r="E67" s="35"/>
      <c r="F67" s="35">
        <f>SUM(F$68:F$71)</f>
        <v>6</v>
      </c>
      <c r="G67" s="36">
        <f t="shared" si="1"/>
        <v>75</v>
      </c>
      <c r="H67" s="35"/>
    </row>
    <row r="68" spans="1:8" ht="36.75" thickBot="1" x14ac:dyDescent="0.3">
      <c r="A68" s="7" t="s">
        <v>55</v>
      </c>
      <c r="B68" s="15">
        <v>2</v>
      </c>
      <c r="C68" s="44">
        <v>2</v>
      </c>
      <c r="D68" s="28">
        <f t="shared" si="0"/>
        <v>100</v>
      </c>
      <c r="E68" s="29"/>
      <c r="F68" s="44">
        <v>2</v>
      </c>
      <c r="G68" s="28">
        <f t="shared" si="1"/>
        <v>100</v>
      </c>
      <c r="H68" s="19"/>
    </row>
    <row r="69" spans="1:8" ht="23.25" customHeight="1" thickBot="1" x14ac:dyDescent="0.3">
      <c r="A69" s="7" t="s">
        <v>56</v>
      </c>
      <c r="B69" s="15">
        <v>2</v>
      </c>
      <c r="C69" s="44"/>
      <c r="D69" s="28">
        <f t="shared" si="0"/>
        <v>0</v>
      </c>
      <c r="E69" s="29"/>
      <c r="F69" s="44"/>
      <c r="G69" s="28">
        <f t="shared" si="1"/>
        <v>0</v>
      </c>
      <c r="H69" s="19"/>
    </row>
    <row r="70" spans="1:8" ht="36.75" thickBot="1" x14ac:dyDescent="0.3">
      <c r="A70" s="7" t="s">
        <v>57</v>
      </c>
      <c r="B70" s="15">
        <v>2</v>
      </c>
      <c r="C70" s="44">
        <v>2</v>
      </c>
      <c r="D70" s="28">
        <f t="shared" si="0"/>
        <v>100</v>
      </c>
      <c r="E70" s="29"/>
      <c r="F70" s="44">
        <v>2</v>
      </c>
      <c r="G70" s="28">
        <f t="shared" si="1"/>
        <v>100</v>
      </c>
      <c r="H70" s="19"/>
    </row>
    <row r="71" spans="1:8" ht="36.75" thickBot="1" x14ac:dyDescent="0.3">
      <c r="A71" s="7" t="s">
        <v>58</v>
      </c>
      <c r="B71" s="15">
        <v>2</v>
      </c>
      <c r="C71" s="44">
        <v>2</v>
      </c>
      <c r="D71" s="28">
        <f t="shared" si="0"/>
        <v>100</v>
      </c>
      <c r="E71" s="29"/>
      <c r="F71" s="44">
        <v>2</v>
      </c>
      <c r="G71" s="28">
        <f t="shared" si="1"/>
        <v>100</v>
      </c>
      <c r="H71" s="19"/>
    </row>
    <row r="72" spans="1:8" ht="32.25" thickBot="1" x14ac:dyDescent="0.3">
      <c r="A72" s="41" t="s">
        <v>59</v>
      </c>
      <c r="B72" s="35">
        <f>SUM(B73:B74)</f>
        <v>4</v>
      </c>
      <c r="C72" s="35">
        <f>SUM(C73:C74)</f>
        <v>2</v>
      </c>
      <c r="D72" s="36">
        <f t="shared" si="0"/>
        <v>50</v>
      </c>
      <c r="E72" s="35"/>
      <c r="F72" s="35">
        <f>SUM(F73:F74)</f>
        <v>2</v>
      </c>
      <c r="G72" s="36">
        <f t="shared" si="1"/>
        <v>50</v>
      </c>
      <c r="H72" s="35"/>
    </row>
    <row r="73" spans="1:8" ht="21.75" customHeight="1" thickBot="1" x14ac:dyDescent="0.3">
      <c r="A73" s="7" t="s">
        <v>60</v>
      </c>
      <c r="B73" s="15">
        <v>2</v>
      </c>
      <c r="C73" s="44">
        <v>2</v>
      </c>
      <c r="D73" s="28">
        <f t="shared" si="0"/>
        <v>100</v>
      </c>
      <c r="E73" s="29"/>
      <c r="F73" s="44">
        <v>2</v>
      </c>
      <c r="G73" s="28">
        <f t="shared" si="1"/>
        <v>100</v>
      </c>
      <c r="H73" s="19"/>
    </row>
    <row r="74" spans="1:8" ht="24.75" thickBot="1" x14ac:dyDescent="0.3">
      <c r="A74" s="7" t="s">
        <v>61</v>
      </c>
      <c r="B74" s="15">
        <v>2</v>
      </c>
      <c r="C74" s="44"/>
      <c r="D74" s="28">
        <f t="shared" si="0"/>
        <v>0</v>
      </c>
      <c r="E74" s="29"/>
      <c r="F74" s="44"/>
      <c r="G74" s="28">
        <f t="shared" si="1"/>
        <v>0</v>
      </c>
      <c r="H74" s="19"/>
    </row>
    <row r="75" spans="1:8" ht="23.25" customHeight="1" thickBot="1" x14ac:dyDescent="0.3">
      <c r="A75" s="41" t="s">
        <v>62</v>
      </c>
      <c r="B75" s="35">
        <f>SUM(B76:B77)</f>
        <v>4</v>
      </c>
      <c r="C75" s="35">
        <f>SUM(C76:C77)</f>
        <v>2</v>
      </c>
      <c r="D75" s="36">
        <f t="shared" si="0"/>
        <v>50</v>
      </c>
      <c r="E75" s="35"/>
      <c r="F75" s="35">
        <f>SUM(F76:F77)</f>
        <v>2</v>
      </c>
      <c r="G75" s="36">
        <f t="shared" si="1"/>
        <v>50</v>
      </c>
      <c r="H75" s="35"/>
    </row>
    <row r="76" spans="1:8" ht="24.75" thickBot="1" x14ac:dyDescent="0.3">
      <c r="A76" s="7" t="s">
        <v>63</v>
      </c>
      <c r="B76" s="15">
        <v>2</v>
      </c>
      <c r="C76" s="44">
        <v>2</v>
      </c>
      <c r="D76" s="28">
        <f t="shared" si="0"/>
        <v>100</v>
      </c>
      <c r="E76" s="29"/>
      <c r="F76" s="44">
        <v>2</v>
      </c>
      <c r="G76" s="28">
        <f t="shared" si="1"/>
        <v>100</v>
      </c>
      <c r="H76" s="19"/>
    </row>
    <row r="77" spans="1:8" ht="24.75" thickBot="1" x14ac:dyDescent="0.3">
      <c r="A77" s="20" t="s">
        <v>64</v>
      </c>
      <c r="B77" s="15">
        <v>2</v>
      </c>
      <c r="C77" s="44"/>
      <c r="D77" s="28">
        <f t="shared" si="0"/>
        <v>0</v>
      </c>
      <c r="E77" s="29"/>
      <c r="F77" s="44"/>
      <c r="G77" s="28">
        <f t="shared" si="1"/>
        <v>0</v>
      </c>
      <c r="H77" s="19"/>
    </row>
    <row r="78" spans="1:8" ht="19.5" customHeight="1" thickBot="1" x14ac:dyDescent="0.3">
      <c r="A78" s="8" t="s">
        <v>65</v>
      </c>
      <c r="B78" s="42">
        <f>SUM(B$16,B$30,B$66)</f>
        <v>88</v>
      </c>
      <c r="C78" s="42">
        <f>SUM(C$16,C$30,C$66)</f>
        <v>82</v>
      </c>
      <c r="D78" s="43">
        <f t="shared" si="0"/>
        <v>93.2</v>
      </c>
      <c r="E78" s="30"/>
      <c r="F78" s="42">
        <f>SUM(F$16,F$30,F$66)</f>
        <v>80</v>
      </c>
      <c r="G78" s="43">
        <f t="shared" si="1"/>
        <v>90.9</v>
      </c>
      <c r="H78" s="2"/>
    </row>
    <row r="79" spans="1:8" ht="18.75" customHeight="1" thickBot="1" x14ac:dyDescent="0.3">
      <c r="A79" s="8" t="s">
        <v>66</v>
      </c>
      <c r="B79" s="14">
        <v>100</v>
      </c>
      <c r="C79" s="9">
        <f>(C$78*$B$79/$B$78)</f>
        <v>93.181818181818187</v>
      </c>
      <c r="D79" s="31">
        <f t="shared" si="0"/>
        <v>93.2</v>
      </c>
      <c r="E79" s="30"/>
      <c r="F79" s="9">
        <f>(F$78*$B$79/$B$78)</f>
        <v>90.909090909090907</v>
      </c>
      <c r="G79" s="31">
        <f t="shared" si="1"/>
        <v>90.9</v>
      </c>
      <c r="H79" s="2"/>
    </row>
    <row r="80" spans="1:8" ht="18"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205</v>
      </c>
      <c r="B82" s="135"/>
      <c r="C82" s="135"/>
      <c r="E82" s="145" t="s">
        <v>98</v>
      </c>
      <c r="F82" s="145"/>
      <c r="G82" s="145"/>
      <c r="H82" s="14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201</v>
      </c>
      <c r="B88" s="134"/>
      <c r="C88" s="134"/>
      <c r="F88" s="134" t="s">
        <v>97</v>
      </c>
      <c r="G88" s="134"/>
      <c r="H88" s="134"/>
    </row>
    <row r="89" spans="1:8" ht="16.5" x14ac:dyDescent="0.25">
      <c r="H89" s="45"/>
    </row>
  </sheetData>
  <mergeCells count="17">
    <mergeCell ref="F80:G80"/>
    <mergeCell ref="E2:H2"/>
    <mergeCell ref="A88:C88"/>
    <mergeCell ref="F88:H88"/>
    <mergeCell ref="C80:D80"/>
    <mergeCell ref="A82:C82"/>
    <mergeCell ref="A83:C83"/>
    <mergeCell ref="F83:H83"/>
    <mergeCell ref="A84:C84"/>
    <mergeCell ref="F84:H84"/>
    <mergeCell ref="E82:H82"/>
    <mergeCell ref="A5:H5"/>
    <mergeCell ref="A12:H12"/>
    <mergeCell ref="A14:A15"/>
    <mergeCell ref="B14:B15"/>
    <mergeCell ref="C14:E14"/>
    <mergeCell ref="F14:H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33" top="0.32" bottom="0.3" header="0.2" footer="0.2"/>
  <pageSetup paperSize="9" orientation="landscape"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10" workbookViewId="0">
      <selection activeCell="A65" sqref="A65"/>
    </sheetView>
  </sheetViews>
  <sheetFormatPr defaultColWidth="9.140625" defaultRowHeight="15" x14ac:dyDescent="0.25"/>
  <cols>
    <col min="1" max="1" width="45.5703125" style="49" customWidth="1"/>
    <col min="2" max="3" width="9.140625" style="49"/>
    <col min="4" max="4" width="16" style="49" customWidth="1"/>
    <col min="5" max="5" width="13.5703125" style="49" customWidth="1"/>
    <col min="6" max="6" width="11.5703125" style="49" customWidth="1"/>
    <col min="7" max="7" width="17.85546875" style="49" customWidth="1"/>
    <col min="8" max="8" width="19.7109375" style="49" customWidth="1"/>
    <col min="9" max="16384" width="9.140625" style="49"/>
  </cols>
  <sheetData>
    <row r="1" spans="1:8" ht="12" customHeight="1" x14ac:dyDescent="0.25"/>
    <row r="2" spans="1:8" ht="37.5" customHeight="1" x14ac:dyDescent="0.3">
      <c r="D2" s="126" t="s">
        <v>69</v>
      </c>
      <c r="E2" s="126"/>
      <c r="F2" s="126"/>
      <c r="G2" s="126"/>
      <c r="H2" s="126"/>
    </row>
    <row r="5" spans="1:8" ht="47.85" customHeight="1" x14ac:dyDescent="0.3">
      <c r="A5" s="127" t="s">
        <v>70</v>
      </c>
      <c r="B5" s="127"/>
      <c r="C5" s="127"/>
      <c r="D5" s="127"/>
      <c r="E5" s="127"/>
      <c r="F5" s="127"/>
      <c r="G5" s="127"/>
      <c r="H5" s="127"/>
    </row>
    <row r="7" spans="1:8" ht="22.15" customHeight="1" x14ac:dyDescent="0.25">
      <c r="A7" s="50" t="s">
        <v>207</v>
      </c>
      <c r="C7" s="51" t="s">
        <v>199</v>
      </c>
    </row>
    <row r="8" spans="1:8" ht="20.100000000000001" customHeight="1" x14ac:dyDescent="0.25">
      <c r="A8" s="50" t="s">
        <v>198</v>
      </c>
    </row>
    <row r="9" spans="1:8" ht="21.4" customHeight="1" x14ac:dyDescent="0.25">
      <c r="A9" s="50" t="s">
        <v>101</v>
      </c>
    </row>
    <row r="10" spans="1:8" ht="20.100000000000001" customHeight="1" x14ac:dyDescent="0.25">
      <c r="A10" s="50" t="s">
        <v>102</v>
      </c>
    </row>
    <row r="12" spans="1:8" ht="45.75" customHeight="1" x14ac:dyDescent="0.25">
      <c r="A12" s="128" t="s">
        <v>153</v>
      </c>
      <c r="B12" s="128"/>
      <c r="C12" s="128"/>
      <c r="D12" s="128"/>
      <c r="E12" s="128"/>
      <c r="F12" s="128"/>
      <c r="G12" s="128"/>
      <c r="H12" s="128"/>
    </row>
    <row r="13" spans="1:8" ht="11.45" customHeight="1" thickBot="1" x14ac:dyDescent="0.3"/>
    <row r="14" spans="1:8" ht="17.25" customHeight="1" thickBot="1" x14ac:dyDescent="0.3">
      <c r="A14" s="129" t="s">
        <v>0</v>
      </c>
      <c r="B14" s="129" t="s">
        <v>1</v>
      </c>
      <c r="C14" s="131" t="s">
        <v>2</v>
      </c>
      <c r="D14" s="132"/>
      <c r="E14" s="133"/>
      <c r="F14" s="131" t="s">
        <v>3</v>
      </c>
      <c r="G14" s="132"/>
      <c r="H14" s="133"/>
    </row>
    <row r="15" spans="1:8" ht="189.75" customHeight="1" thickBot="1" x14ac:dyDescent="0.3">
      <c r="A15" s="130"/>
      <c r="B15" s="130"/>
      <c r="C15" s="52" t="s">
        <v>92</v>
      </c>
      <c r="D15" s="52" t="s">
        <v>154</v>
      </c>
      <c r="E15" s="52" t="s">
        <v>94</v>
      </c>
      <c r="F15" s="52" t="s">
        <v>92</v>
      </c>
      <c r="G15" s="53" t="s">
        <v>155</v>
      </c>
      <c r="H15" s="52" t="s">
        <v>94</v>
      </c>
    </row>
    <row r="16" spans="1:8" ht="34.5" customHeight="1" thickBot="1" x14ac:dyDescent="0.3">
      <c r="A16" s="54" t="s">
        <v>4</v>
      </c>
      <c r="B16" s="55">
        <f>SUM(B$17,B$24,B$24)</f>
        <v>20</v>
      </c>
      <c r="C16" s="55">
        <f>SUM(C$17,C$24,C$24)</f>
        <v>20</v>
      </c>
      <c r="D16" s="55">
        <f>ROUND($C16/$B16*100,1)</f>
        <v>100</v>
      </c>
      <c r="E16" s="56"/>
      <c r="F16" s="55">
        <f>SUM(F$17,F$24,F$24)</f>
        <v>20</v>
      </c>
      <c r="G16" s="55">
        <f>ROUND($F16/$B16*100,1)</f>
        <v>100</v>
      </c>
      <c r="H16" s="56"/>
    </row>
    <row r="17" spans="1:8" ht="27" customHeight="1" thickBot="1" x14ac:dyDescent="0.3">
      <c r="A17" s="57" t="s">
        <v>5</v>
      </c>
      <c r="B17" s="58">
        <f>SUM(B$18:B$23)</f>
        <v>12</v>
      </c>
      <c r="C17" s="58">
        <f>SUM(C$18:C$23)</f>
        <v>12</v>
      </c>
      <c r="D17" s="59">
        <f t="shared" ref="D17:D79" si="0">ROUND($C17/$B17*100,1)</f>
        <v>100</v>
      </c>
      <c r="E17" s="58"/>
      <c r="F17" s="58">
        <f>SUM(F$18:F$23)</f>
        <v>12</v>
      </c>
      <c r="G17" s="59">
        <f t="shared" ref="G17:G79" si="1">ROUND($F17/$B17*100,1)</f>
        <v>100</v>
      </c>
      <c r="H17" s="58"/>
    </row>
    <row r="18" spans="1:8" ht="132" customHeight="1" thickBot="1" x14ac:dyDescent="0.3">
      <c r="A18" s="60" t="s">
        <v>156</v>
      </c>
      <c r="B18" s="61">
        <v>2</v>
      </c>
      <c r="C18" s="62">
        <v>2</v>
      </c>
      <c r="D18" s="63">
        <f t="shared" si="0"/>
        <v>100</v>
      </c>
      <c r="E18" s="81"/>
      <c r="F18" s="62">
        <v>2</v>
      </c>
      <c r="G18" s="63">
        <f t="shared" si="1"/>
        <v>100</v>
      </c>
      <c r="H18" s="64"/>
    </row>
    <row r="19" spans="1:8" ht="21" customHeight="1" thickBot="1" x14ac:dyDescent="0.3">
      <c r="A19" s="66" t="s">
        <v>7</v>
      </c>
      <c r="B19" s="61">
        <v>2</v>
      </c>
      <c r="C19" s="62">
        <v>2</v>
      </c>
      <c r="D19" s="63">
        <f t="shared" si="0"/>
        <v>100</v>
      </c>
      <c r="E19" s="81"/>
      <c r="F19" s="62">
        <v>2</v>
      </c>
      <c r="G19" s="63">
        <f t="shared" si="1"/>
        <v>100</v>
      </c>
      <c r="H19" s="64"/>
    </row>
    <row r="20" spans="1:8" ht="20.25" customHeight="1" thickBot="1" x14ac:dyDescent="0.3">
      <c r="A20" s="66" t="s">
        <v>8</v>
      </c>
      <c r="B20" s="61">
        <v>2</v>
      </c>
      <c r="C20" s="62">
        <v>2</v>
      </c>
      <c r="D20" s="63">
        <f t="shared" si="0"/>
        <v>100</v>
      </c>
      <c r="E20" s="81"/>
      <c r="F20" s="62">
        <v>2</v>
      </c>
      <c r="G20" s="63">
        <f t="shared" si="1"/>
        <v>100</v>
      </c>
      <c r="H20" s="64"/>
    </row>
    <row r="21" spans="1:8" ht="36.75" thickBot="1" x14ac:dyDescent="0.3">
      <c r="A21" s="66" t="s">
        <v>9</v>
      </c>
      <c r="B21" s="61">
        <v>2</v>
      </c>
      <c r="C21" s="62">
        <v>2</v>
      </c>
      <c r="D21" s="63">
        <f t="shared" si="0"/>
        <v>100</v>
      </c>
      <c r="E21" s="81"/>
      <c r="F21" s="62">
        <v>2</v>
      </c>
      <c r="G21" s="63">
        <f t="shared" si="1"/>
        <v>100</v>
      </c>
      <c r="H21" s="64"/>
    </row>
    <row r="22" spans="1:8" ht="27.75" customHeight="1" thickBot="1" x14ac:dyDescent="0.3">
      <c r="A22" s="66" t="s">
        <v>10</v>
      </c>
      <c r="B22" s="61">
        <v>2</v>
      </c>
      <c r="C22" s="62">
        <v>2</v>
      </c>
      <c r="D22" s="63">
        <f t="shared" si="0"/>
        <v>100</v>
      </c>
      <c r="E22" s="81"/>
      <c r="F22" s="62">
        <v>2</v>
      </c>
      <c r="G22" s="63">
        <f t="shared" si="1"/>
        <v>100</v>
      </c>
      <c r="H22" s="64"/>
    </row>
    <row r="23" spans="1:8" ht="30" customHeight="1" thickBot="1" x14ac:dyDescent="0.3">
      <c r="A23" s="66" t="s">
        <v>11</v>
      </c>
      <c r="B23" s="61">
        <v>2</v>
      </c>
      <c r="C23" s="62">
        <v>2</v>
      </c>
      <c r="D23" s="63">
        <f t="shared" si="0"/>
        <v>100</v>
      </c>
      <c r="E23" s="81"/>
      <c r="F23" s="62">
        <v>2</v>
      </c>
      <c r="G23" s="63">
        <f t="shared" si="1"/>
        <v>100</v>
      </c>
      <c r="H23" s="64"/>
    </row>
    <row r="24" spans="1:8" ht="25.5" customHeight="1" thickBot="1" x14ac:dyDescent="0.3">
      <c r="A24" s="57" t="s">
        <v>12</v>
      </c>
      <c r="B24" s="58">
        <f>SUM(B$25:B$26)</f>
        <v>4</v>
      </c>
      <c r="C24" s="58">
        <f>SUM(C$25:C$26)</f>
        <v>4</v>
      </c>
      <c r="D24" s="59">
        <f t="shared" si="0"/>
        <v>100</v>
      </c>
      <c r="E24" s="58"/>
      <c r="F24" s="58">
        <f>SUM(F$25:F$26)</f>
        <v>4</v>
      </c>
      <c r="G24" s="59">
        <f t="shared" si="1"/>
        <v>100</v>
      </c>
      <c r="H24" s="67"/>
    </row>
    <row r="25" spans="1:8" ht="192" customHeight="1" thickBot="1" x14ac:dyDescent="0.3">
      <c r="A25" s="66" t="s">
        <v>13</v>
      </c>
      <c r="B25" s="68">
        <v>2</v>
      </c>
      <c r="C25" s="69">
        <v>2</v>
      </c>
      <c r="D25" s="63">
        <f t="shared" si="0"/>
        <v>100</v>
      </c>
      <c r="E25" s="81"/>
      <c r="F25" s="69">
        <v>2</v>
      </c>
      <c r="G25" s="63">
        <f t="shared" si="1"/>
        <v>100</v>
      </c>
      <c r="H25" s="64"/>
    </row>
    <row r="26" spans="1:8" ht="51.75" customHeight="1" thickBot="1" x14ac:dyDescent="0.3">
      <c r="A26" s="60" t="s">
        <v>159</v>
      </c>
      <c r="B26" s="61">
        <v>2</v>
      </c>
      <c r="C26" s="62">
        <v>2</v>
      </c>
      <c r="D26" s="63">
        <f t="shared" si="0"/>
        <v>100</v>
      </c>
      <c r="E26" s="81"/>
      <c r="F26" s="62">
        <v>2</v>
      </c>
      <c r="G26" s="63">
        <f t="shared" si="1"/>
        <v>100</v>
      </c>
      <c r="H26" s="64"/>
    </row>
    <row r="27" spans="1:8" ht="22.5" customHeight="1" thickBot="1" x14ac:dyDescent="0.3">
      <c r="A27" s="57" t="s">
        <v>15</v>
      </c>
      <c r="B27" s="58">
        <f>SUM(B$28:B$29)</f>
        <v>4</v>
      </c>
      <c r="C27" s="58">
        <f>SUM(C$28:C$29)</f>
        <v>4</v>
      </c>
      <c r="D27" s="59">
        <f t="shared" si="0"/>
        <v>100</v>
      </c>
      <c r="E27" s="58"/>
      <c r="F27" s="58">
        <f>SUM(F$28:F$29)</f>
        <v>4</v>
      </c>
      <c r="G27" s="59">
        <f t="shared" si="1"/>
        <v>100</v>
      </c>
      <c r="H27" s="70"/>
    </row>
    <row r="28" spans="1:8" ht="71.25" customHeight="1" thickBot="1" x14ac:dyDescent="0.3">
      <c r="A28" s="66" t="s">
        <v>16</v>
      </c>
      <c r="B28" s="61">
        <v>2</v>
      </c>
      <c r="C28" s="71">
        <v>2</v>
      </c>
      <c r="D28" s="63">
        <f t="shared" si="0"/>
        <v>100</v>
      </c>
      <c r="E28" s="81"/>
      <c r="F28" s="71">
        <v>2</v>
      </c>
      <c r="G28" s="63">
        <f t="shared" si="1"/>
        <v>100</v>
      </c>
      <c r="H28" s="64"/>
    </row>
    <row r="29" spans="1:8" ht="38.25" customHeight="1" thickBot="1" x14ac:dyDescent="0.3">
      <c r="A29" s="60" t="s">
        <v>162</v>
      </c>
      <c r="B29" s="61">
        <v>2</v>
      </c>
      <c r="C29" s="71">
        <v>2</v>
      </c>
      <c r="D29" s="63">
        <f t="shared" si="0"/>
        <v>100</v>
      </c>
      <c r="E29" s="81"/>
      <c r="F29" s="71">
        <v>2</v>
      </c>
      <c r="G29" s="63">
        <f t="shared" si="1"/>
        <v>100</v>
      </c>
      <c r="H29" s="64"/>
    </row>
    <row r="30" spans="1:8" ht="22.5" customHeight="1" thickBot="1" x14ac:dyDescent="0.3">
      <c r="A30" s="54" t="s">
        <v>18</v>
      </c>
      <c r="B30" s="55">
        <f>SUM(B$31,B$34,B$41,B$46,B$49,B$52,B$55,B$60,B$63)</f>
        <v>52</v>
      </c>
      <c r="C30" s="55">
        <f>SUM(C$31,C$34,C$41,C$46,C$49,C$52,C$55,C$60,C$63)</f>
        <v>51</v>
      </c>
      <c r="D30" s="55">
        <f t="shared" si="0"/>
        <v>98.1</v>
      </c>
      <c r="E30" s="56"/>
      <c r="F30" s="55">
        <f>SUM(F$31,F$34,F$41,F$46,F$49,F$52,F$55,F$60,F$63)</f>
        <v>48</v>
      </c>
      <c r="G30" s="55">
        <f t="shared" si="1"/>
        <v>92.3</v>
      </c>
      <c r="H30" s="72"/>
    </row>
    <row r="31" spans="1:8" ht="32.25" thickBot="1" x14ac:dyDescent="0.3">
      <c r="A31" s="57" t="s">
        <v>19</v>
      </c>
      <c r="B31" s="58">
        <f>SUM(B$32:B$33)</f>
        <v>4</v>
      </c>
      <c r="C31" s="58">
        <f>SUM(C$32:C$33)</f>
        <v>4</v>
      </c>
      <c r="D31" s="59">
        <f t="shared" si="0"/>
        <v>100</v>
      </c>
      <c r="E31" s="58"/>
      <c r="F31" s="58">
        <f>SUM(F$32:F$33)</f>
        <v>4</v>
      </c>
      <c r="G31" s="59">
        <f t="shared" si="1"/>
        <v>100</v>
      </c>
      <c r="H31" s="73"/>
    </row>
    <row r="32" spans="1:8" ht="66" customHeight="1" thickBot="1" x14ac:dyDescent="0.3">
      <c r="A32" s="66" t="s">
        <v>20</v>
      </c>
      <c r="B32" s="61">
        <v>2</v>
      </c>
      <c r="C32" s="71">
        <v>2</v>
      </c>
      <c r="D32" s="63">
        <f t="shared" si="0"/>
        <v>100</v>
      </c>
      <c r="E32" s="81"/>
      <c r="F32" s="71">
        <v>2</v>
      </c>
      <c r="G32" s="63">
        <f t="shared" si="1"/>
        <v>100</v>
      </c>
      <c r="H32" s="64"/>
    </row>
    <row r="33" spans="1:8" ht="21" customHeight="1" thickBot="1" x14ac:dyDescent="0.3">
      <c r="A33" s="66" t="s">
        <v>21</v>
      </c>
      <c r="B33" s="61">
        <v>2</v>
      </c>
      <c r="C33" s="71">
        <v>2</v>
      </c>
      <c r="D33" s="63">
        <f t="shared" si="0"/>
        <v>100</v>
      </c>
      <c r="E33" s="81"/>
      <c r="F33" s="71">
        <v>2</v>
      </c>
      <c r="G33" s="63">
        <f t="shared" si="1"/>
        <v>100</v>
      </c>
      <c r="H33" s="64"/>
    </row>
    <row r="34" spans="1:8" ht="19.5" customHeight="1" thickBot="1" x14ac:dyDescent="0.3">
      <c r="A34" s="57" t="s">
        <v>22</v>
      </c>
      <c r="B34" s="58">
        <f>SUM(B$35:B$40)</f>
        <v>12</v>
      </c>
      <c r="C34" s="58">
        <f>SUM(C$35:C$40)</f>
        <v>12</v>
      </c>
      <c r="D34" s="59">
        <f t="shared" si="0"/>
        <v>100</v>
      </c>
      <c r="E34" s="58"/>
      <c r="F34" s="58">
        <f>SUM(F$35:F$40)</f>
        <v>11</v>
      </c>
      <c r="G34" s="59">
        <f t="shared" si="1"/>
        <v>91.7</v>
      </c>
      <c r="H34" s="73"/>
    </row>
    <row r="35" spans="1:8" ht="27.75" thickBot="1" x14ac:dyDescent="0.3">
      <c r="A35" s="74" t="s">
        <v>165</v>
      </c>
      <c r="B35" s="61">
        <v>2</v>
      </c>
      <c r="C35" s="71">
        <v>2</v>
      </c>
      <c r="D35" s="63">
        <f t="shared" si="0"/>
        <v>100</v>
      </c>
      <c r="E35" s="81"/>
      <c r="F35" s="71">
        <v>2</v>
      </c>
      <c r="G35" s="63">
        <f t="shared" si="1"/>
        <v>100</v>
      </c>
      <c r="H35" s="64"/>
    </row>
    <row r="36" spans="1:8" ht="24.75" thickBot="1" x14ac:dyDescent="0.3">
      <c r="A36" s="66" t="s">
        <v>24</v>
      </c>
      <c r="B36" s="61">
        <v>2</v>
      </c>
      <c r="C36" s="71">
        <v>2</v>
      </c>
      <c r="D36" s="63">
        <f t="shared" si="0"/>
        <v>100</v>
      </c>
      <c r="E36" s="81"/>
      <c r="F36" s="71">
        <v>2</v>
      </c>
      <c r="G36" s="63">
        <f t="shared" si="1"/>
        <v>100</v>
      </c>
      <c r="H36" s="64"/>
    </row>
    <row r="37" spans="1:8" ht="24.75" thickBot="1" x14ac:dyDescent="0.3">
      <c r="A37" s="66" t="s">
        <v>25</v>
      </c>
      <c r="B37" s="61">
        <v>2</v>
      </c>
      <c r="C37" s="71">
        <v>2</v>
      </c>
      <c r="D37" s="63">
        <f t="shared" si="0"/>
        <v>100</v>
      </c>
      <c r="E37" s="81"/>
      <c r="F37" s="71">
        <v>2</v>
      </c>
      <c r="G37" s="63">
        <f t="shared" si="1"/>
        <v>100</v>
      </c>
      <c r="H37" s="64"/>
    </row>
    <row r="38" spans="1:8" ht="24.75" thickBot="1" x14ac:dyDescent="0.3">
      <c r="A38" s="66" t="s">
        <v>26</v>
      </c>
      <c r="B38" s="61">
        <v>2</v>
      </c>
      <c r="C38" s="71">
        <v>2</v>
      </c>
      <c r="D38" s="63">
        <f t="shared" si="0"/>
        <v>100</v>
      </c>
      <c r="E38" s="81"/>
      <c r="F38" s="71">
        <v>2</v>
      </c>
      <c r="G38" s="63">
        <f t="shared" si="1"/>
        <v>100</v>
      </c>
      <c r="H38" s="64"/>
    </row>
    <row r="39" spans="1:8" ht="16.5" thickBot="1" x14ac:dyDescent="0.3">
      <c r="A39" s="66" t="s">
        <v>27</v>
      </c>
      <c r="B39" s="61">
        <v>2</v>
      </c>
      <c r="C39" s="71">
        <v>2</v>
      </c>
      <c r="D39" s="63">
        <f t="shared" si="0"/>
        <v>100</v>
      </c>
      <c r="E39" s="81"/>
      <c r="F39" s="71">
        <v>2</v>
      </c>
      <c r="G39" s="63">
        <f t="shared" si="1"/>
        <v>100</v>
      </c>
      <c r="H39" s="64"/>
    </row>
    <row r="40" spans="1:8" ht="36.75" thickBot="1" x14ac:dyDescent="0.3">
      <c r="A40" s="66" t="s">
        <v>28</v>
      </c>
      <c r="B40" s="61">
        <v>2</v>
      </c>
      <c r="C40" s="71">
        <v>2</v>
      </c>
      <c r="D40" s="63">
        <f t="shared" si="0"/>
        <v>100</v>
      </c>
      <c r="E40" s="81"/>
      <c r="F40" s="71">
        <v>1</v>
      </c>
      <c r="G40" s="63">
        <f t="shared" si="1"/>
        <v>50</v>
      </c>
      <c r="H40" s="64"/>
    </row>
    <row r="41" spans="1:8" ht="22.5" customHeight="1" thickBot="1" x14ac:dyDescent="0.3">
      <c r="A41" s="57" t="s">
        <v>29</v>
      </c>
      <c r="B41" s="58">
        <f>SUM(B$42:B$45)</f>
        <v>8</v>
      </c>
      <c r="C41" s="58">
        <f>SUM(C$42:C$45)</f>
        <v>8</v>
      </c>
      <c r="D41" s="59">
        <f t="shared" si="0"/>
        <v>100</v>
      </c>
      <c r="E41" s="58"/>
      <c r="F41" s="58">
        <f>SUM(F$42:F$45)</f>
        <v>8</v>
      </c>
      <c r="G41" s="59">
        <f t="shared" si="1"/>
        <v>100</v>
      </c>
      <c r="H41" s="73"/>
    </row>
    <row r="42" spans="1:8" ht="36.75" thickBot="1" x14ac:dyDescent="0.3">
      <c r="A42" s="66" t="s">
        <v>30</v>
      </c>
      <c r="B42" s="61">
        <v>2</v>
      </c>
      <c r="C42" s="71">
        <v>2</v>
      </c>
      <c r="D42" s="63">
        <f t="shared" si="0"/>
        <v>100</v>
      </c>
      <c r="E42" s="81"/>
      <c r="F42" s="71">
        <v>2</v>
      </c>
      <c r="G42" s="63">
        <f t="shared" si="1"/>
        <v>100</v>
      </c>
      <c r="H42" s="64"/>
    </row>
    <row r="43" spans="1:8" ht="30" customHeight="1" thickBot="1" x14ac:dyDescent="0.3">
      <c r="A43" s="66" t="s">
        <v>31</v>
      </c>
      <c r="B43" s="61">
        <v>2</v>
      </c>
      <c r="C43" s="71">
        <v>2</v>
      </c>
      <c r="D43" s="63">
        <f t="shared" si="0"/>
        <v>100</v>
      </c>
      <c r="E43" s="81"/>
      <c r="F43" s="71">
        <v>2</v>
      </c>
      <c r="G43" s="63">
        <f t="shared" si="1"/>
        <v>100</v>
      </c>
      <c r="H43" s="64"/>
    </row>
    <row r="44" spans="1:8" ht="49.5" customHeight="1" thickBot="1" x14ac:dyDescent="0.3">
      <c r="A44" s="66" t="s">
        <v>32</v>
      </c>
      <c r="B44" s="61">
        <v>2</v>
      </c>
      <c r="C44" s="71">
        <v>2</v>
      </c>
      <c r="D44" s="63">
        <f t="shared" si="0"/>
        <v>100</v>
      </c>
      <c r="E44" s="81"/>
      <c r="F44" s="71">
        <v>2</v>
      </c>
      <c r="G44" s="63">
        <f t="shared" si="1"/>
        <v>100</v>
      </c>
      <c r="H44" s="64"/>
    </row>
    <row r="45" spans="1:8" ht="44.25" customHeight="1" thickBot="1" x14ac:dyDescent="0.3">
      <c r="A45" s="66" t="s">
        <v>33</v>
      </c>
      <c r="B45" s="61">
        <v>2</v>
      </c>
      <c r="C45" s="71">
        <v>2</v>
      </c>
      <c r="D45" s="63">
        <f t="shared" si="0"/>
        <v>100</v>
      </c>
      <c r="E45" s="81"/>
      <c r="F45" s="71">
        <v>2</v>
      </c>
      <c r="G45" s="63">
        <f t="shared" si="1"/>
        <v>100</v>
      </c>
      <c r="H45" s="64"/>
    </row>
    <row r="46" spans="1:8" ht="32.25" thickBot="1" x14ac:dyDescent="0.3">
      <c r="A46" s="57" t="s">
        <v>34</v>
      </c>
      <c r="B46" s="58">
        <f>SUM(B$47:B$48)</f>
        <v>4</v>
      </c>
      <c r="C46" s="58">
        <f>SUM(C$47:C$48)</f>
        <v>4</v>
      </c>
      <c r="D46" s="59">
        <f t="shared" si="0"/>
        <v>100</v>
      </c>
      <c r="E46" s="58"/>
      <c r="F46" s="58">
        <f>SUM(F$47:F$48)</f>
        <v>4</v>
      </c>
      <c r="G46" s="59">
        <f t="shared" si="1"/>
        <v>100</v>
      </c>
      <c r="H46" s="73"/>
    </row>
    <row r="47" spans="1:8" ht="36.75" thickBot="1" x14ac:dyDescent="0.3">
      <c r="A47" s="66" t="s">
        <v>35</v>
      </c>
      <c r="B47" s="61">
        <v>2</v>
      </c>
      <c r="C47" s="71">
        <v>2</v>
      </c>
      <c r="D47" s="63">
        <f t="shared" si="0"/>
        <v>100</v>
      </c>
      <c r="E47" s="81"/>
      <c r="F47" s="71">
        <v>2</v>
      </c>
      <c r="G47" s="63">
        <f t="shared" si="1"/>
        <v>100</v>
      </c>
      <c r="H47" s="64"/>
    </row>
    <row r="48" spans="1:8" ht="36.75" thickBot="1" x14ac:dyDescent="0.3">
      <c r="A48" s="66" t="s">
        <v>36</v>
      </c>
      <c r="B48" s="61">
        <v>2</v>
      </c>
      <c r="C48" s="71">
        <v>2</v>
      </c>
      <c r="D48" s="63">
        <f t="shared" si="0"/>
        <v>100</v>
      </c>
      <c r="E48" s="81"/>
      <c r="F48" s="71">
        <v>2</v>
      </c>
      <c r="G48" s="63">
        <f t="shared" si="1"/>
        <v>100</v>
      </c>
      <c r="H48" s="64"/>
    </row>
    <row r="49" spans="1:8" ht="26.25" customHeight="1" thickBot="1" x14ac:dyDescent="0.3">
      <c r="A49" s="57" t="s">
        <v>37</v>
      </c>
      <c r="B49" s="58">
        <f>SUM(B$50:B$51)</f>
        <v>4</v>
      </c>
      <c r="C49" s="58">
        <f>SUM(C$50:C$51)</f>
        <v>4</v>
      </c>
      <c r="D49" s="59">
        <f t="shared" si="0"/>
        <v>100</v>
      </c>
      <c r="E49" s="58"/>
      <c r="F49" s="58">
        <f>SUM(F$50:F$51)</f>
        <v>3</v>
      </c>
      <c r="G49" s="59">
        <f t="shared" si="1"/>
        <v>75</v>
      </c>
      <c r="H49" s="73"/>
    </row>
    <row r="50" spans="1:8" ht="28.5" customHeight="1" thickBot="1" x14ac:dyDescent="0.3">
      <c r="A50" s="66" t="s">
        <v>38</v>
      </c>
      <c r="B50" s="61">
        <v>2</v>
      </c>
      <c r="C50" s="71">
        <v>2</v>
      </c>
      <c r="D50" s="63">
        <f t="shared" si="0"/>
        <v>100</v>
      </c>
      <c r="E50" s="81"/>
      <c r="F50" s="71">
        <v>1</v>
      </c>
      <c r="G50" s="63">
        <f t="shared" si="1"/>
        <v>50</v>
      </c>
      <c r="H50" s="64"/>
    </row>
    <row r="51" spans="1:8" ht="20.25" customHeight="1" thickBot="1" x14ac:dyDescent="0.3">
      <c r="A51" s="60" t="s">
        <v>169</v>
      </c>
      <c r="B51" s="61">
        <v>2</v>
      </c>
      <c r="C51" s="71">
        <v>2</v>
      </c>
      <c r="D51" s="63">
        <f t="shared" si="0"/>
        <v>100</v>
      </c>
      <c r="E51" s="81"/>
      <c r="F51" s="71">
        <v>2</v>
      </c>
      <c r="G51" s="63">
        <f t="shared" si="1"/>
        <v>100</v>
      </c>
      <c r="H51" s="64"/>
    </row>
    <row r="52" spans="1:8" ht="32.25" thickBot="1" x14ac:dyDescent="0.3">
      <c r="A52" s="57" t="s">
        <v>39</v>
      </c>
      <c r="B52" s="58">
        <f>SUM(B$53:B$54)</f>
        <v>4</v>
      </c>
      <c r="C52" s="58">
        <f>SUM(C$53:C$54)</f>
        <v>3</v>
      </c>
      <c r="D52" s="59">
        <f t="shared" si="0"/>
        <v>75</v>
      </c>
      <c r="E52" s="58"/>
      <c r="F52" s="58">
        <f>SUM(F$53:F$54)</f>
        <v>3</v>
      </c>
      <c r="G52" s="59">
        <f t="shared" si="1"/>
        <v>75</v>
      </c>
      <c r="H52" s="73"/>
    </row>
    <row r="53" spans="1:8" ht="24.75" thickBot="1" x14ac:dyDescent="0.3">
      <c r="A53" s="66" t="s">
        <v>40</v>
      </c>
      <c r="B53" s="61">
        <v>2</v>
      </c>
      <c r="C53" s="71">
        <v>2</v>
      </c>
      <c r="D53" s="63">
        <f t="shared" si="0"/>
        <v>100</v>
      </c>
      <c r="E53" s="81"/>
      <c r="F53" s="71">
        <v>2</v>
      </c>
      <c r="G53" s="63">
        <f t="shared" si="1"/>
        <v>100</v>
      </c>
      <c r="H53" s="64"/>
    </row>
    <row r="54" spans="1:8" ht="36.75" thickBot="1" x14ac:dyDescent="0.3">
      <c r="A54" s="66" t="s">
        <v>41</v>
      </c>
      <c r="B54" s="61">
        <v>2</v>
      </c>
      <c r="C54" s="71">
        <v>1</v>
      </c>
      <c r="D54" s="63">
        <f t="shared" si="0"/>
        <v>50</v>
      </c>
      <c r="E54" s="81"/>
      <c r="F54" s="71">
        <v>1</v>
      </c>
      <c r="G54" s="63">
        <f t="shared" si="1"/>
        <v>50</v>
      </c>
      <c r="H54" s="64"/>
    </row>
    <row r="55" spans="1:8" ht="32.25" thickBot="1" x14ac:dyDescent="0.3">
      <c r="A55" s="75" t="s">
        <v>171</v>
      </c>
      <c r="B55" s="58">
        <f>SUM(B$56:B$59)</f>
        <v>8</v>
      </c>
      <c r="C55" s="58">
        <f>SUM(C$56:C$59)</f>
        <v>8</v>
      </c>
      <c r="D55" s="59">
        <f t="shared" si="0"/>
        <v>100</v>
      </c>
      <c r="E55" s="58"/>
      <c r="F55" s="58">
        <f>SUM(F$56:F$59)</f>
        <v>8</v>
      </c>
      <c r="G55" s="59">
        <f t="shared" si="1"/>
        <v>100</v>
      </c>
      <c r="H55" s="73"/>
    </row>
    <row r="56" spans="1:8" ht="27.75" customHeight="1" thickBot="1" x14ac:dyDescent="0.3">
      <c r="A56" s="66" t="s">
        <v>43</v>
      </c>
      <c r="B56" s="61">
        <v>2</v>
      </c>
      <c r="C56" s="71">
        <v>2</v>
      </c>
      <c r="D56" s="63">
        <f t="shared" si="0"/>
        <v>100</v>
      </c>
      <c r="E56" s="81"/>
      <c r="F56" s="71">
        <v>2</v>
      </c>
      <c r="G56" s="63">
        <f t="shared" si="1"/>
        <v>100</v>
      </c>
      <c r="H56" s="64"/>
    </row>
    <row r="57" spans="1:8" ht="36.75" thickBot="1" x14ac:dyDescent="0.3">
      <c r="A57" s="66" t="s">
        <v>44</v>
      </c>
      <c r="B57" s="61">
        <v>2</v>
      </c>
      <c r="C57" s="71">
        <v>2</v>
      </c>
      <c r="D57" s="63">
        <f t="shared" si="0"/>
        <v>100</v>
      </c>
      <c r="E57" s="81"/>
      <c r="F57" s="71">
        <v>2</v>
      </c>
      <c r="G57" s="63">
        <f t="shared" si="1"/>
        <v>100</v>
      </c>
      <c r="H57" s="64"/>
    </row>
    <row r="58" spans="1:8" ht="24.75" thickBot="1" x14ac:dyDescent="0.3">
      <c r="A58" s="66" t="s">
        <v>45</v>
      </c>
      <c r="B58" s="61">
        <v>2</v>
      </c>
      <c r="C58" s="71">
        <v>2</v>
      </c>
      <c r="D58" s="63">
        <f t="shared" si="0"/>
        <v>100</v>
      </c>
      <c r="E58" s="81"/>
      <c r="F58" s="71">
        <v>2</v>
      </c>
      <c r="G58" s="63">
        <f t="shared" si="1"/>
        <v>100</v>
      </c>
      <c r="H58" s="64"/>
    </row>
    <row r="59" spans="1:8" ht="36.75" thickBot="1" x14ac:dyDescent="0.3">
      <c r="A59" s="66" t="s">
        <v>46</v>
      </c>
      <c r="B59" s="61">
        <v>2</v>
      </c>
      <c r="C59" s="71">
        <v>2</v>
      </c>
      <c r="D59" s="63">
        <f t="shared" si="0"/>
        <v>100</v>
      </c>
      <c r="E59" s="81"/>
      <c r="F59" s="71">
        <v>2</v>
      </c>
      <c r="G59" s="63">
        <f t="shared" si="1"/>
        <v>100</v>
      </c>
      <c r="H59" s="64"/>
    </row>
    <row r="60" spans="1:8" ht="32.25" thickBot="1" x14ac:dyDescent="0.3">
      <c r="A60" s="57" t="s">
        <v>47</v>
      </c>
      <c r="B60" s="58">
        <f>SUM(B$61:B$62)</f>
        <v>4</v>
      </c>
      <c r="C60" s="58">
        <f>SUM(C$61:C$62)</f>
        <v>4</v>
      </c>
      <c r="D60" s="59">
        <f t="shared" si="0"/>
        <v>100</v>
      </c>
      <c r="E60" s="58"/>
      <c r="F60" s="58">
        <f>SUM(F$61:F$62)</f>
        <v>4</v>
      </c>
      <c r="G60" s="59">
        <f t="shared" si="1"/>
        <v>100</v>
      </c>
      <c r="H60" s="58"/>
    </row>
    <row r="61" spans="1:8" ht="36.75" thickBot="1" x14ac:dyDescent="0.3">
      <c r="A61" s="66" t="s">
        <v>48</v>
      </c>
      <c r="B61" s="61">
        <v>2</v>
      </c>
      <c r="C61" s="71">
        <v>2</v>
      </c>
      <c r="D61" s="63">
        <f t="shared" si="0"/>
        <v>100</v>
      </c>
      <c r="E61" s="81"/>
      <c r="F61" s="71">
        <v>2</v>
      </c>
      <c r="G61" s="63">
        <f t="shared" si="1"/>
        <v>100</v>
      </c>
      <c r="H61" s="64"/>
    </row>
    <row r="62" spans="1:8" ht="24.75" thickBot="1" x14ac:dyDescent="0.3">
      <c r="A62" s="66" t="s">
        <v>49</v>
      </c>
      <c r="B62" s="61">
        <v>2</v>
      </c>
      <c r="C62" s="71">
        <v>2</v>
      </c>
      <c r="D62" s="63">
        <f t="shared" si="0"/>
        <v>100</v>
      </c>
      <c r="E62" s="81"/>
      <c r="F62" s="71">
        <v>2</v>
      </c>
      <c r="G62" s="63">
        <f t="shared" si="1"/>
        <v>100</v>
      </c>
      <c r="H62" s="64"/>
    </row>
    <row r="63" spans="1:8" ht="21.75" customHeight="1" thickBot="1" x14ac:dyDescent="0.3">
      <c r="A63" s="76" t="s">
        <v>50</v>
      </c>
      <c r="B63" s="58">
        <f>SUM(B$64:B$65)</f>
        <v>4</v>
      </c>
      <c r="C63" s="58">
        <f>SUM(C$64:C$65)</f>
        <v>4</v>
      </c>
      <c r="D63" s="59">
        <f t="shared" si="0"/>
        <v>100</v>
      </c>
      <c r="E63" s="58"/>
      <c r="F63" s="58">
        <f>SUM(F$64:F$65)</f>
        <v>3</v>
      </c>
      <c r="G63" s="59">
        <f t="shared" si="1"/>
        <v>75</v>
      </c>
      <c r="H63" s="58"/>
    </row>
    <row r="64" spans="1:8" ht="48.75" thickBot="1" x14ac:dyDescent="0.3">
      <c r="A64" s="77" t="s">
        <v>51</v>
      </c>
      <c r="B64" s="61">
        <v>2</v>
      </c>
      <c r="C64" s="71">
        <v>2</v>
      </c>
      <c r="D64" s="63">
        <f t="shared" si="0"/>
        <v>100</v>
      </c>
      <c r="E64" s="81"/>
      <c r="F64" s="71">
        <v>2</v>
      </c>
      <c r="G64" s="63">
        <f t="shared" si="1"/>
        <v>100</v>
      </c>
      <c r="H64" s="64"/>
    </row>
    <row r="65" spans="1:8" ht="60.75" thickBot="1" x14ac:dyDescent="0.3">
      <c r="A65" s="170" t="s">
        <v>52</v>
      </c>
      <c r="B65" s="61">
        <v>2</v>
      </c>
      <c r="C65" s="71">
        <v>2</v>
      </c>
      <c r="D65" s="63">
        <f t="shared" si="0"/>
        <v>100</v>
      </c>
      <c r="E65" s="81"/>
      <c r="F65" s="71">
        <v>1</v>
      </c>
      <c r="G65" s="63">
        <f t="shared" si="1"/>
        <v>50</v>
      </c>
      <c r="H65" s="64"/>
    </row>
    <row r="66" spans="1:8" ht="32.25" thickBot="1" x14ac:dyDescent="0.3">
      <c r="A66" s="79" t="s">
        <v>53</v>
      </c>
      <c r="B66" s="55">
        <f>SUM(B$67,B$72,B$75)</f>
        <v>16</v>
      </c>
      <c r="C66" s="55">
        <f>SUM(C$67,C$72,C$75)</f>
        <v>12</v>
      </c>
      <c r="D66" s="55">
        <f t="shared" si="0"/>
        <v>75</v>
      </c>
      <c r="E66" s="56"/>
      <c r="F66" s="55">
        <f>SUM(F$67,F$72,F$75)</f>
        <v>12</v>
      </c>
      <c r="G66" s="55">
        <f t="shared" si="1"/>
        <v>75</v>
      </c>
      <c r="H66" s="56"/>
    </row>
    <row r="67" spans="1:8" ht="22.5" customHeight="1" thickBot="1" x14ac:dyDescent="0.3">
      <c r="A67" s="76" t="s">
        <v>54</v>
      </c>
      <c r="B67" s="58">
        <f>SUM(B$68:B$71)</f>
        <v>8</v>
      </c>
      <c r="C67" s="58">
        <f>SUM(C$68:C$71)</f>
        <v>6</v>
      </c>
      <c r="D67" s="59">
        <f t="shared" si="0"/>
        <v>75</v>
      </c>
      <c r="E67" s="58"/>
      <c r="F67" s="58">
        <f>SUM(F$68:F$71)</f>
        <v>6</v>
      </c>
      <c r="G67" s="59">
        <f t="shared" si="1"/>
        <v>75</v>
      </c>
      <c r="H67" s="58"/>
    </row>
    <row r="68" spans="1:8" ht="36.75" thickBot="1" x14ac:dyDescent="0.3">
      <c r="A68" s="80" t="s">
        <v>55</v>
      </c>
      <c r="B68" s="61">
        <v>2</v>
      </c>
      <c r="C68" s="71">
        <v>2</v>
      </c>
      <c r="D68" s="63">
        <f t="shared" si="0"/>
        <v>100</v>
      </c>
      <c r="E68" s="81"/>
      <c r="F68" s="71">
        <v>2</v>
      </c>
      <c r="G68" s="63">
        <f t="shared" si="1"/>
        <v>100</v>
      </c>
      <c r="H68" s="64"/>
    </row>
    <row r="69" spans="1:8" ht="23.25" customHeight="1" thickBot="1" x14ac:dyDescent="0.3">
      <c r="A69" s="80" t="s">
        <v>56</v>
      </c>
      <c r="B69" s="61">
        <v>2</v>
      </c>
      <c r="C69" s="71">
        <v>0</v>
      </c>
      <c r="D69" s="63">
        <f t="shared" si="0"/>
        <v>0</v>
      </c>
      <c r="E69" s="81"/>
      <c r="F69" s="71">
        <v>0</v>
      </c>
      <c r="G69" s="63">
        <f t="shared" si="1"/>
        <v>0</v>
      </c>
      <c r="H69" s="64"/>
    </row>
    <row r="70" spans="1:8" ht="36.75" thickBot="1" x14ac:dyDescent="0.3">
      <c r="A70" s="80" t="s">
        <v>57</v>
      </c>
      <c r="B70" s="61">
        <v>2</v>
      </c>
      <c r="C70" s="71">
        <v>2</v>
      </c>
      <c r="D70" s="63">
        <f t="shared" si="0"/>
        <v>100</v>
      </c>
      <c r="E70" s="81"/>
      <c r="F70" s="71">
        <v>2</v>
      </c>
      <c r="G70" s="63">
        <f t="shared" si="1"/>
        <v>100</v>
      </c>
      <c r="H70" s="64"/>
    </row>
    <row r="71" spans="1:8" ht="36.75" thickBot="1" x14ac:dyDescent="0.3">
      <c r="A71" s="80" t="s">
        <v>58</v>
      </c>
      <c r="B71" s="61">
        <v>2</v>
      </c>
      <c r="C71" s="71">
        <v>2</v>
      </c>
      <c r="D71" s="63">
        <f t="shared" si="0"/>
        <v>100</v>
      </c>
      <c r="E71" s="81"/>
      <c r="F71" s="71">
        <v>2</v>
      </c>
      <c r="G71" s="63">
        <f t="shared" si="1"/>
        <v>100</v>
      </c>
      <c r="H71" s="64"/>
    </row>
    <row r="72" spans="1:8" ht="32.25" thickBot="1" x14ac:dyDescent="0.3">
      <c r="A72" s="76" t="s">
        <v>59</v>
      </c>
      <c r="B72" s="58">
        <f>SUM(B73:B74)</f>
        <v>4</v>
      </c>
      <c r="C72" s="58">
        <f>SUM(C73:C74)</f>
        <v>2</v>
      </c>
      <c r="D72" s="59">
        <f t="shared" si="0"/>
        <v>50</v>
      </c>
      <c r="E72" s="58"/>
      <c r="F72" s="58">
        <f>SUM(F73:F74)</f>
        <v>2</v>
      </c>
      <c r="G72" s="59">
        <f t="shared" si="1"/>
        <v>50</v>
      </c>
      <c r="H72" s="58"/>
    </row>
    <row r="73" spans="1:8" ht="21.75" customHeight="1" thickBot="1" x14ac:dyDescent="0.3">
      <c r="A73" s="80" t="s">
        <v>60</v>
      </c>
      <c r="B73" s="61">
        <v>2</v>
      </c>
      <c r="C73" s="71">
        <v>2</v>
      </c>
      <c r="D73" s="63">
        <f t="shared" si="0"/>
        <v>100</v>
      </c>
      <c r="E73" s="81"/>
      <c r="F73" s="71">
        <v>2</v>
      </c>
      <c r="G73" s="63">
        <f t="shared" si="1"/>
        <v>100</v>
      </c>
      <c r="H73" s="64"/>
    </row>
    <row r="74" spans="1:8" ht="24.75" thickBot="1" x14ac:dyDescent="0.3">
      <c r="A74" s="80" t="s">
        <v>61</v>
      </c>
      <c r="B74" s="61">
        <v>2</v>
      </c>
      <c r="C74" s="71">
        <v>0</v>
      </c>
      <c r="D74" s="63">
        <f t="shared" si="0"/>
        <v>0</v>
      </c>
      <c r="E74" s="81"/>
      <c r="F74" s="71">
        <v>0</v>
      </c>
      <c r="G74" s="63">
        <f t="shared" si="1"/>
        <v>0</v>
      </c>
      <c r="H74" s="64"/>
    </row>
    <row r="75" spans="1:8" ht="23.25" customHeight="1" thickBot="1" x14ac:dyDescent="0.3">
      <c r="A75" s="76" t="s">
        <v>62</v>
      </c>
      <c r="B75" s="58">
        <f>SUM(B76:B77)</f>
        <v>4</v>
      </c>
      <c r="C75" s="58">
        <f>SUM(C76:C77)</f>
        <v>4</v>
      </c>
      <c r="D75" s="59">
        <f t="shared" si="0"/>
        <v>100</v>
      </c>
      <c r="E75" s="58"/>
      <c r="F75" s="58">
        <f>SUM(F76:F77)</f>
        <v>4</v>
      </c>
      <c r="G75" s="59">
        <f t="shared" si="1"/>
        <v>100</v>
      </c>
      <c r="H75" s="58"/>
    </row>
    <row r="76" spans="1:8" ht="24.75" thickBot="1" x14ac:dyDescent="0.3">
      <c r="A76" s="80" t="s">
        <v>63</v>
      </c>
      <c r="B76" s="61">
        <v>2</v>
      </c>
      <c r="C76" s="71">
        <v>2</v>
      </c>
      <c r="D76" s="63">
        <f t="shared" si="0"/>
        <v>100</v>
      </c>
      <c r="E76" s="81"/>
      <c r="F76" s="71">
        <v>2</v>
      </c>
      <c r="G76" s="63">
        <f t="shared" si="1"/>
        <v>100</v>
      </c>
      <c r="H76" s="64"/>
    </row>
    <row r="77" spans="1:8" ht="24.75" thickBot="1" x14ac:dyDescent="0.3">
      <c r="A77" s="77" t="s">
        <v>64</v>
      </c>
      <c r="B77" s="61">
        <v>2</v>
      </c>
      <c r="C77" s="71">
        <v>2</v>
      </c>
      <c r="D77" s="63">
        <f t="shared" si="0"/>
        <v>100</v>
      </c>
      <c r="E77" s="81"/>
      <c r="F77" s="71">
        <v>2</v>
      </c>
      <c r="G77" s="63">
        <f t="shared" si="1"/>
        <v>100</v>
      </c>
      <c r="H77" s="64"/>
    </row>
    <row r="78" spans="1:8" ht="27" customHeight="1" thickBot="1" x14ac:dyDescent="0.3">
      <c r="A78" s="82" t="s">
        <v>65</v>
      </c>
      <c r="B78" s="83">
        <f>SUM(B$16,B$30,B$66)</f>
        <v>88</v>
      </c>
      <c r="C78" s="83">
        <f>SUM(C$16,C$30,C$66)</f>
        <v>83</v>
      </c>
      <c r="D78" s="84">
        <f t="shared" si="0"/>
        <v>94.3</v>
      </c>
      <c r="E78" s="65"/>
      <c r="F78" s="83">
        <f>SUM(F$16,F$30,F$66)</f>
        <v>80</v>
      </c>
      <c r="G78" s="84">
        <f t="shared" si="1"/>
        <v>90.9</v>
      </c>
      <c r="H78" s="85"/>
    </row>
    <row r="79" spans="1:8" ht="25.5" customHeight="1" thickBot="1" x14ac:dyDescent="0.3">
      <c r="A79" s="82" t="s">
        <v>66</v>
      </c>
      <c r="B79" s="86">
        <v>100</v>
      </c>
      <c r="C79" s="87">
        <f>(C$78*$B$79/$B$78)</f>
        <v>94.318181818181813</v>
      </c>
      <c r="D79" s="88">
        <f t="shared" si="0"/>
        <v>94.3</v>
      </c>
      <c r="E79" s="65"/>
      <c r="F79" s="87">
        <f>(F$78*$B$79/$B$78)</f>
        <v>90.909090909090907</v>
      </c>
      <c r="G79" s="88">
        <f t="shared" si="1"/>
        <v>90.9</v>
      </c>
      <c r="H79" s="85"/>
    </row>
    <row r="80" spans="1:8" ht="24" customHeight="1" thickBot="1" x14ac:dyDescent="0.3">
      <c r="A80" s="82" t="s">
        <v>67</v>
      </c>
      <c r="B80" s="89"/>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90"/>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85"/>
    </row>
    <row r="81" spans="1:8" x14ac:dyDescent="0.25">
      <c r="D81" s="109" t="str">
        <f>C80</f>
        <v>A</v>
      </c>
    </row>
    <row r="82" spans="1:8" ht="16.5" x14ac:dyDescent="0.25">
      <c r="A82" s="124" t="s">
        <v>73</v>
      </c>
      <c r="B82" s="124"/>
      <c r="C82" s="124"/>
      <c r="F82" s="124" t="s">
        <v>98</v>
      </c>
      <c r="G82" s="124"/>
      <c r="H82" s="124"/>
    </row>
    <row r="83" spans="1:8" ht="16.5" x14ac:dyDescent="0.25">
      <c r="A83" s="121" t="s">
        <v>71</v>
      </c>
      <c r="B83" s="121"/>
      <c r="C83" s="121"/>
      <c r="D83" s="91"/>
      <c r="E83" s="91"/>
      <c r="F83" s="121" t="s">
        <v>96</v>
      </c>
      <c r="G83" s="121"/>
      <c r="H83" s="121"/>
    </row>
    <row r="84" spans="1:8" ht="16.5" x14ac:dyDescent="0.25">
      <c r="A84" s="125" t="s">
        <v>72</v>
      </c>
      <c r="B84" s="125"/>
      <c r="C84" s="125"/>
      <c r="D84" s="91"/>
      <c r="E84" s="91"/>
      <c r="F84" s="125" t="s">
        <v>72</v>
      </c>
      <c r="G84" s="125"/>
      <c r="H84" s="125"/>
    </row>
    <row r="85" spans="1:8" ht="16.5" x14ac:dyDescent="0.25">
      <c r="D85" s="91"/>
      <c r="E85" s="91"/>
    </row>
    <row r="88" spans="1:8" ht="16.5" x14ac:dyDescent="0.25">
      <c r="A88" s="121" t="s">
        <v>199</v>
      </c>
      <c r="B88" s="121"/>
      <c r="C88" s="121"/>
      <c r="F88" s="121" t="s">
        <v>97</v>
      </c>
      <c r="G88" s="121"/>
      <c r="H88" s="121"/>
    </row>
    <row r="89" spans="1:8" ht="16.5" x14ac:dyDescent="0.25">
      <c r="H89" s="92"/>
    </row>
  </sheetData>
  <mergeCells count="17">
    <mergeCell ref="F80:G80"/>
    <mergeCell ref="D2:H2"/>
    <mergeCell ref="A88:C88"/>
    <mergeCell ref="F88:H88"/>
    <mergeCell ref="C80:D80"/>
    <mergeCell ref="A82:C82"/>
    <mergeCell ref="F82:H82"/>
    <mergeCell ref="A83:C83"/>
    <mergeCell ref="F83:H83"/>
    <mergeCell ref="A84:C84"/>
    <mergeCell ref="F84:H84"/>
    <mergeCell ref="A5:H5"/>
    <mergeCell ref="A12:H12"/>
    <mergeCell ref="A14:A15"/>
    <mergeCell ref="B14:B15"/>
    <mergeCell ref="C14:E14"/>
    <mergeCell ref="F14:H14"/>
  </mergeCells>
  <hyperlinks>
    <hyperlink ref="A25"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8" r:id="rId2"/>
  </hyperlinks>
  <pageMargins left="0.7" right="0.28999999999999998" top="0.38" bottom="0.2" header="0.2" footer="0.2"/>
  <pageSetup paperSize="9" orientation="landscape"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view="pageBreakPreview" topLeftCell="A70" zoomScale="90" zoomScaleNormal="100" zoomScaleSheetLayoutView="90" workbookViewId="0">
      <selection activeCell="F75" sqref="F75"/>
    </sheetView>
  </sheetViews>
  <sheetFormatPr defaultRowHeight="15" x14ac:dyDescent="0.25"/>
  <cols>
    <col min="1" max="1" width="39.28515625" style="22" customWidth="1"/>
    <col min="2" max="2" width="12.5703125" style="22" customWidth="1"/>
    <col min="3" max="3" width="9.140625" style="22"/>
    <col min="4" max="4" width="16.5703125" style="22" customWidth="1"/>
    <col min="5" max="5" width="11.42578125" style="22" customWidth="1"/>
    <col min="6" max="6" width="11.5703125" style="22" customWidth="1"/>
    <col min="7" max="7" width="15.42578125" style="22" customWidth="1"/>
    <col min="8" max="8" width="14.140625" style="22" customWidth="1"/>
    <col min="9" max="16384" width="9.140625" style="22"/>
  </cols>
  <sheetData>
    <row r="1" spans="1:8" ht="12" customHeight="1" x14ac:dyDescent="0.25"/>
    <row r="2" spans="1:8" ht="37.5" customHeight="1" x14ac:dyDescent="0.3">
      <c r="D2" s="137" t="s">
        <v>69</v>
      </c>
      <c r="E2" s="137"/>
      <c r="F2" s="137"/>
      <c r="G2" s="137"/>
      <c r="H2" s="137"/>
    </row>
    <row r="5" spans="1:8" ht="47.85" customHeight="1" x14ac:dyDescent="0.3">
      <c r="A5" s="138" t="s">
        <v>70</v>
      </c>
      <c r="B5" s="138"/>
      <c r="C5" s="138"/>
      <c r="D5" s="138"/>
      <c r="E5" s="138"/>
      <c r="F5" s="138"/>
      <c r="G5" s="138"/>
      <c r="H5" s="138"/>
    </row>
    <row r="7" spans="1:8" ht="22.15" customHeight="1" x14ac:dyDescent="0.25">
      <c r="A7" s="23" t="s">
        <v>103</v>
      </c>
      <c r="C7" s="26" t="s">
        <v>180</v>
      </c>
    </row>
    <row r="8" spans="1:8" ht="20.100000000000001" customHeight="1" x14ac:dyDescent="0.25">
      <c r="A8" s="23" t="s">
        <v>104</v>
      </c>
      <c r="C8" s="26" t="s">
        <v>181</v>
      </c>
    </row>
    <row r="9" spans="1:8" ht="21.4" customHeight="1" x14ac:dyDescent="0.25">
      <c r="A9" s="23" t="s">
        <v>106</v>
      </c>
      <c r="C9" s="26" t="s">
        <v>182</v>
      </c>
    </row>
    <row r="10" spans="1:8" ht="20.100000000000001" customHeight="1" x14ac:dyDescent="0.25">
      <c r="A10" s="23" t="s">
        <v>183</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201.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19</v>
      </c>
      <c r="D16" s="11">
        <f>ROUND($C16/$B16*100,1)</f>
        <v>95</v>
      </c>
      <c r="E16" s="13"/>
      <c r="F16" s="11">
        <f>SUM(F$17,F$24,F$24)</f>
        <v>19</v>
      </c>
      <c r="G16" s="11">
        <f>ROUND($F16/$B16*100,1)</f>
        <v>95</v>
      </c>
      <c r="H16" s="13"/>
    </row>
    <row r="17" spans="1:8" ht="27" customHeight="1" thickBot="1" x14ac:dyDescent="0.3">
      <c r="A17" s="34" t="s">
        <v>5</v>
      </c>
      <c r="B17" s="35">
        <f>SUM(B$18:B$23)</f>
        <v>12</v>
      </c>
      <c r="C17" s="35">
        <f>SUM(C$18:C$23)</f>
        <v>11</v>
      </c>
      <c r="D17" s="36">
        <f t="shared" ref="D17:D79" si="0">ROUND($C17/$B17*100,1)</f>
        <v>91.7</v>
      </c>
      <c r="E17" s="35"/>
      <c r="F17" s="35">
        <f>SUM(F$18:F$23)</f>
        <v>11</v>
      </c>
      <c r="G17" s="36">
        <f t="shared" ref="G17:G79" si="1">ROUND($F17/$B17*100,1)</f>
        <v>91.7</v>
      </c>
      <c r="H17" s="35"/>
    </row>
    <row r="18" spans="1:8" ht="118.5" customHeight="1" thickBot="1" x14ac:dyDescent="0.3">
      <c r="A18" s="3" t="s">
        <v>6</v>
      </c>
      <c r="B18" s="15">
        <v>2</v>
      </c>
      <c r="C18" s="32">
        <v>2</v>
      </c>
      <c r="D18" s="28">
        <f t="shared" si="0"/>
        <v>100</v>
      </c>
      <c r="E18" s="29" t="s">
        <v>248</v>
      </c>
      <c r="F18" s="32">
        <v>2</v>
      </c>
      <c r="G18" s="28">
        <f t="shared" si="1"/>
        <v>100</v>
      </c>
      <c r="H18" s="19"/>
    </row>
    <row r="19" spans="1:8" ht="119.25" customHeight="1" thickBot="1" x14ac:dyDescent="0.3">
      <c r="A19" s="5" t="s">
        <v>7</v>
      </c>
      <c r="B19" s="15">
        <v>2</v>
      </c>
      <c r="C19" s="32">
        <v>2</v>
      </c>
      <c r="D19" s="28">
        <f t="shared" si="0"/>
        <v>100</v>
      </c>
      <c r="E19" s="29" t="s">
        <v>247</v>
      </c>
      <c r="F19" s="32">
        <v>2</v>
      </c>
      <c r="G19" s="28">
        <f t="shared" si="1"/>
        <v>100</v>
      </c>
      <c r="H19" s="19"/>
    </row>
    <row r="20" spans="1:8" ht="111.75" customHeight="1" thickBot="1" x14ac:dyDescent="0.3">
      <c r="A20" s="5" t="s">
        <v>8</v>
      </c>
      <c r="B20" s="15">
        <v>2</v>
      </c>
      <c r="C20" s="32">
        <v>2</v>
      </c>
      <c r="D20" s="28">
        <f t="shared" si="0"/>
        <v>100</v>
      </c>
      <c r="E20" s="110" t="s">
        <v>247</v>
      </c>
      <c r="F20" s="32">
        <v>2</v>
      </c>
      <c r="G20" s="28">
        <f t="shared" si="1"/>
        <v>100</v>
      </c>
      <c r="H20" s="19"/>
    </row>
    <row r="21" spans="1:8" ht="108.75" thickBot="1" x14ac:dyDescent="0.3">
      <c r="A21" s="5" t="s">
        <v>9</v>
      </c>
      <c r="B21" s="15">
        <v>2</v>
      </c>
      <c r="C21" s="32">
        <v>2</v>
      </c>
      <c r="D21" s="28">
        <f t="shared" si="0"/>
        <v>100</v>
      </c>
      <c r="E21" s="110" t="s">
        <v>247</v>
      </c>
      <c r="F21" s="32">
        <v>2</v>
      </c>
      <c r="G21" s="28">
        <f t="shared" si="1"/>
        <v>100</v>
      </c>
      <c r="H21" s="19"/>
    </row>
    <row r="22" spans="1:8" ht="113.25" customHeight="1" thickBot="1" x14ac:dyDescent="0.3">
      <c r="A22" s="5" t="s">
        <v>10</v>
      </c>
      <c r="B22" s="15">
        <v>2</v>
      </c>
      <c r="C22" s="32">
        <v>2</v>
      </c>
      <c r="D22" s="28">
        <f t="shared" si="0"/>
        <v>100</v>
      </c>
      <c r="E22" s="110" t="s">
        <v>247</v>
      </c>
      <c r="F22" s="32">
        <v>2</v>
      </c>
      <c r="G22" s="28">
        <f t="shared" si="1"/>
        <v>100</v>
      </c>
      <c r="H22" s="19"/>
    </row>
    <row r="23" spans="1:8" ht="87.75" customHeight="1" thickBot="1" x14ac:dyDescent="0.3">
      <c r="A23" s="5" t="s">
        <v>11</v>
      </c>
      <c r="B23" s="15">
        <v>2</v>
      </c>
      <c r="C23" s="32">
        <v>1</v>
      </c>
      <c r="D23" s="28">
        <f t="shared" si="0"/>
        <v>50</v>
      </c>
      <c r="E23" s="110" t="s">
        <v>249</v>
      </c>
      <c r="F23" s="32">
        <v>1</v>
      </c>
      <c r="G23" s="28">
        <f t="shared" si="1"/>
        <v>50</v>
      </c>
      <c r="H23" s="19"/>
    </row>
    <row r="24" spans="1:8" ht="25.5" customHeight="1" thickBot="1" x14ac:dyDescent="0.3">
      <c r="A24" s="34" t="s">
        <v>12</v>
      </c>
      <c r="B24" s="35">
        <f>SUM(B$25:B$26)</f>
        <v>4</v>
      </c>
      <c r="C24" s="35">
        <f>SUM(C$25:C$26)</f>
        <v>4</v>
      </c>
      <c r="D24" s="36">
        <f t="shared" si="0"/>
        <v>100</v>
      </c>
      <c r="E24" s="35"/>
      <c r="F24" s="35">
        <f>SUM(F$25:F$26)</f>
        <v>4</v>
      </c>
      <c r="G24" s="36">
        <f t="shared" si="1"/>
        <v>100</v>
      </c>
      <c r="H24" s="37"/>
    </row>
    <row r="25" spans="1:8" ht="192" customHeight="1" thickBot="1" x14ac:dyDescent="0.3">
      <c r="A25" s="5" t="s">
        <v>13</v>
      </c>
      <c r="B25" s="16">
        <v>2</v>
      </c>
      <c r="C25" s="33">
        <v>2</v>
      </c>
      <c r="D25" s="28">
        <f t="shared" si="0"/>
        <v>100</v>
      </c>
      <c r="E25" s="29" t="s">
        <v>250</v>
      </c>
      <c r="F25" s="33">
        <v>2</v>
      </c>
      <c r="G25" s="28">
        <f t="shared" si="1"/>
        <v>100</v>
      </c>
      <c r="H25" s="19"/>
    </row>
    <row r="26" spans="1:8" ht="51.75" customHeight="1" thickBot="1" x14ac:dyDescent="0.3">
      <c r="A26" s="3" t="s">
        <v>14</v>
      </c>
      <c r="B26" s="15">
        <v>2</v>
      </c>
      <c r="C26" s="32">
        <v>2</v>
      </c>
      <c r="D26" s="28">
        <f t="shared" si="0"/>
        <v>100</v>
      </c>
      <c r="E26" s="29" t="s">
        <v>250</v>
      </c>
      <c r="F26" s="32">
        <v>2</v>
      </c>
      <c r="G26" s="28">
        <f t="shared" si="1"/>
        <v>100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71.25" customHeight="1" thickBot="1" x14ac:dyDescent="0.3">
      <c r="A28" s="5" t="s">
        <v>16</v>
      </c>
      <c r="B28" s="15">
        <v>2</v>
      </c>
      <c r="C28" s="44">
        <v>2</v>
      </c>
      <c r="D28" s="28">
        <f t="shared" si="0"/>
        <v>100</v>
      </c>
      <c r="E28" s="29" t="s">
        <v>251</v>
      </c>
      <c r="F28" s="44">
        <v>2</v>
      </c>
      <c r="G28" s="28">
        <f t="shared" si="1"/>
        <v>100</v>
      </c>
      <c r="H28" s="19"/>
    </row>
    <row r="29" spans="1:8" ht="38.25" customHeight="1" thickBot="1" x14ac:dyDescent="0.3">
      <c r="A29" s="3" t="s">
        <v>17</v>
      </c>
      <c r="B29" s="15">
        <v>2</v>
      </c>
      <c r="C29" s="44">
        <v>2</v>
      </c>
      <c r="D29" s="28">
        <f t="shared" si="0"/>
        <v>100</v>
      </c>
      <c r="E29" s="29" t="s">
        <v>251</v>
      </c>
      <c r="F29" s="44">
        <v>2</v>
      </c>
      <c r="G29" s="28">
        <f t="shared" si="1"/>
        <v>100</v>
      </c>
      <c r="H29" s="19"/>
    </row>
    <row r="30" spans="1:8" ht="22.5" customHeight="1" thickBot="1" x14ac:dyDescent="0.3">
      <c r="A30" s="10" t="s">
        <v>18</v>
      </c>
      <c r="B30" s="11">
        <f>SUM(B$31,B$34,B$41,B$46,B$49,B$52,B$55,B$60,B$63)</f>
        <v>52</v>
      </c>
      <c r="C30" s="11">
        <f>SUM(C$31,C$34,C$41,C$46,C$49,C$52,C$55,C$60,C$63)</f>
        <v>48</v>
      </c>
      <c r="D30" s="11">
        <f t="shared" si="0"/>
        <v>92.3</v>
      </c>
      <c r="E30" s="13"/>
      <c r="F30" s="11">
        <f>SUM(F$31,F$34,F$41,F$46,F$49,F$52,F$55,F$60,F$63)</f>
        <v>47</v>
      </c>
      <c r="G30" s="11">
        <f t="shared" si="1"/>
        <v>90.4</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81.75" customHeight="1" thickBot="1" x14ac:dyDescent="0.3">
      <c r="A32" s="5" t="s">
        <v>20</v>
      </c>
      <c r="B32" s="15">
        <v>2</v>
      </c>
      <c r="C32" s="44">
        <v>2</v>
      </c>
      <c r="D32" s="28">
        <f t="shared" si="0"/>
        <v>100</v>
      </c>
      <c r="E32" s="29" t="s">
        <v>253</v>
      </c>
      <c r="F32" s="44">
        <v>2</v>
      </c>
      <c r="G32" s="28">
        <f t="shared" si="1"/>
        <v>100</v>
      </c>
      <c r="H32" s="19"/>
    </row>
    <row r="33" spans="1:8" ht="30.75" customHeight="1" thickBot="1" x14ac:dyDescent="0.3">
      <c r="A33" s="5" t="s">
        <v>21</v>
      </c>
      <c r="B33" s="15">
        <v>2</v>
      </c>
      <c r="C33" s="44">
        <v>2</v>
      </c>
      <c r="D33" s="28">
        <f t="shared" si="0"/>
        <v>100</v>
      </c>
      <c r="E33" s="29" t="s">
        <v>254</v>
      </c>
      <c r="F33" s="44">
        <v>2</v>
      </c>
      <c r="G33" s="28">
        <f t="shared" si="1"/>
        <v>100</v>
      </c>
      <c r="H33" s="19"/>
    </row>
    <row r="34" spans="1:8" ht="35.25" customHeight="1" thickBot="1" x14ac:dyDescent="0.3">
      <c r="A34" s="34" t="s">
        <v>22</v>
      </c>
      <c r="B34" s="35">
        <f>SUM(B$35:B$40)</f>
        <v>12</v>
      </c>
      <c r="C34" s="35">
        <f>SUM(C$35:C$40)</f>
        <v>11</v>
      </c>
      <c r="D34" s="36">
        <f t="shared" si="0"/>
        <v>91.7</v>
      </c>
      <c r="E34" s="35"/>
      <c r="F34" s="35">
        <f>SUM(F$35:F$40)</f>
        <v>10</v>
      </c>
      <c r="G34" s="36">
        <f t="shared" si="1"/>
        <v>83.3</v>
      </c>
      <c r="H34" s="39"/>
    </row>
    <row r="35" spans="1:8" ht="27.75" thickBot="1" x14ac:dyDescent="0.3">
      <c r="A35" s="6" t="s">
        <v>23</v>
      </c>
      <c r="B35" s="15">
        <v>2</v>
      </c>
      <c r="C35" s="44">
        <v>2</v>
      </c>
      <c r="D35" s="28">
        <f t="shared" si="0"/>
        <v>100</v>
      </c>
      <c r="E35" s="29" t="s">
        <v>255</v>
      </c>
      <c r="F35" s="44">
        <v>2</v>
      </c>
      <c r="G35" s="28">
        <f t="shared" si="1"/>
        <v>100</v>
      </c>
      <c r="H35" s="19"/>
    </row>
    <row r="36" spans="1:8" ht="27" customHeight="1" thickBot="1" x14ac:dyDescent="0.3">
      <c r="A36" s="5" t="s">
        <v>24</v>
      </c>
      <c r="B36" s="15">
        <v>2</v>
      </c>
      <c r="C36" s="44">
        <v>2</v>
      </c>
      <c r="D36" s="28">
        <f t="shared" si="0"/>
        <v>100</v>
      </c>
      <c r="E36" s="29" t="s">
        <v>255</v>
      </c>
      <c r="F36" s="44">
        <v>2</v>
      </c>
      <c r="G36" s="28">
        <f t="shared" si="1"/>
        <v>100</v>
      </c>
      <c r="H36" s="19"/>
    </row>
    <row r="37" spans="1:8" ht="39" customHeight="1" thickBot="1" x14ac:dyDescent="0.3">
      <c r="A37" s="5" t="s">
        <v>25</v>
      </c>
      <c r="B37" s="15">
        <v>2</v>
      </c>
      <c r="C37" s="44">
        <v>2</v>
      </c>
      <c r="D37" s="28">
        <f t="shared" si="0"/>
        <v>100</v>
      </c>
      <c r="E37" s="29" t="s">
        <v>255</v>
      </c>
      <c r="F37" s="44">
        <v>2</v>
      </c>
      <c r="G37" s="28">
        <f t="shared" si="1"/>
        <v>100</v>
      </c>
      <c r="H37" s="19"/>
    </row>
    <row r="38" spans="1:8" ht="24.75" thickBot="1" x14ac:dyDescent="0.3">
      <c r="A38" s="5" t="s">
        <v>26</v>
      </c>
      <c r="B38" s="15">
        <v>2</v>
      </c>
      <c r="C38" s="44">
        <v>2</v>
      </c>
      <c r="D38" s="28">
        <f t="shared" si="0"/>
        <v>100</v>
      </c>
      <c r="E38" s="29" t="s">
        <v>255</v>
      </c>
      <c r="F38" s="44">
        <v>2</v>
      </c>
      <c r="G38" s="28">
        <f t="shared" si="1"/>
        <v>100</v>
      </c>
      <c r="H38" s="19"/>
    </row>
    <row r="39" spans="1:8" ht="24.75" thickBot="1" x14ac:dyDescent="0.3">
      <c r="A39" s="5" t="s">
        <v>27</v>
      </c>
      <c r="B39" s="15">
        <v>2</v>
      </c>
      <c r="C39" s="44">
        <v>2</v>
      </c>
      <c r="D39" s="28">
        <f t="shared" si="0"/>
        <v>100</v>
      </c>
      <c r="E39" s="29" t="s">
        <v>255</v>
      </c>
      <c r="F39" s="44">
        <v>1</v>
      </c>
      <c r="G39" s="28">
        <f t="shared" si="1"/>
        <v>50</v>
      </c>
      <c r="H39" s="19"/>
    </row>
    <row r="40" spans="1:8" ht="47.25" customHeight="1" thickBot="1" x14ac:dyDescent="0.3">
      <c r="A40" s="5" t="s">
        <v>28</v>
      </c>
      <c r="B40" s="15">
        <v>2</v>
      </c>
      <c r="C40" s="44">
        <v>1</v>
      </c>
      <c r="D40" s="28">
        <f t="shared" si="0"/>
        <v>50</v>
      </c>
      <c r="E40" s="29" t="s">
        <v>276</v>
      </c>
      <c r="F40" s="44">
        <v>1</v>
      </c>
      <c r="G40" s="28">
        <f t="shared" si="1"/>
        <v>50</v>
      </c>
      <c r="H40" s="19"/>
    </row>
    <row r="41" spans="1:8" ht="29.25" customHeight="1" thickBot="1" x14ac:dyDescent="0.3">
      <c r="A41" s="34" t="s">
        <v>29</v>
      </c>
      <c r="B41" s="35">
        <f>SUM(B$42:B$45)</f>
        <v>8</v>
      </c>
      <c r="C41" s="35">
        <f>SUM(C$42:C$45)</f>
        <v>8</v>
      </c>
      <c r="D41" s="36">
        <f t="shared" si="0"/>
        <v>100</v>
      </c>
      <c r="E41" s="35"/>
      <c r="F41" s="35">
        <f>SUM(F$42:F$45)</f>
        <v>8</v>
      </c>
      <c r="G41" s="36">
        <f t="shared" si="1"/>
        <v>100</v>
      </c>
      <c r="H41" s="39"/>
    </row>
    <row r="42" spans="1:8" ht="40.5" customHeight="1" thickBot="1" x14ac:dyDescent="0.3">
      <c r="A42" s="5" t="s">
        <v>30</v>
      </c>
      <c r="B42" s="15">
        <v>2</v>
      </c>
      <c r="C42" s="44">
        <v>2</v>
      </c>
      <c r="D42" s="28">
        <f t="shared" si="0"/>
        <v>100</v>
      </c>
      <c r="E42" s="29" t="s">
        <v>255</v>
      </c>
      <c r="F42" s="44">
        <v>2</v>
      </c>
      <c r="G42" s="28">
        <f t="shared" si="1"/>
        <v>100</v>
      </c>
      <c r="H42" s="19"/>
    </row>
    <row r="43" spans="1:8" ht="30" customHeight="1" thickBot="1" x14ac:dyDescent="0.3">
      <c r="A43" s="5" t="s">
        <v>31</v>
      </c>
      <c r="B43" s="15">
        <v>2</v>
      </c>
      <c r="C43" s="44">
        <v>2</v>
      </c>
      <c r="D43" s="28">
        <f t="shared" si="0"/>
        <v>100</v>
      </c>
      <c r="E43" s="29" t="s">
        <v>255</v>
      </c>
      <c r="F43" s="44">
        <v>2</v>
      </c>
      <c r="G43" s="28">
        <f t="shared" si="1"/>
        <v>100</v>
      </c>
      <c r="H43" s="19"/>
    </row>
    <row r="44" spans="1:8" ht="49.5" customHeight="1" thickBot="1" x14ac:dyDescent="0.3">
      <c r="A44" s="5" t="s">
        <v>32</v>
      </c>
      <c r="B44" s="15">
        <v>2</v>
      </c>
      <c r="C44" s="44">
        <v>2</v>
      </c>
      <c r="D44" s="28">
        <f t="shared" si="0"/>
        <v>100</v>
      </c>
      <c r="E44" s="29" t="s">
        <v>255</v>
      </c>
      <c r="F44" s="44">
        <v>2</v>
      </c>
      <c r="G44" s="28">
        <f t="shared" si="1"/>
        <v>100</v>
      </c>
      <c r="H44" s="19"/>
    </row>
    <row r="45" spans="1:8" ht="44.25" customHeight="1" thickBot="1" x14ac:dyDescent="0.3">
      <c r="A45" s="5" t="s">
        <v>33</v>
      </c>
      <c r="B45" s="15">
        <v>2</v>
      </c>
      <c r="C45" s="44">
        <v>2</v>
      </c>
      <c r="D45" s="28">
        <f t="shared" si="0"/>
        <v>100</v>
      </c>
      <c r="E45" s="29" t="s">
        <v>255</v>
      </c>
      <c r="F45" s="44">
        <v>2</v>
      </c>
      <c r="G45" s="28">
        <f t="shared" si="1"/>
        <v>100</v>
      </c>
      <c r="H45" s="19"/>
    </row>
    <row r="46" spans="1:8" ht="32.25" thickBot="1" x14ac:dyDescent="0.3">
      <c r="A46" s="34" t="s">
        <v>34</v>
      </c>
      <c r="B46" s="35">
        <f>SUM(B$47:B$48)</f>
        <v>4</v>
      </c>
      <c r="C46" s="35">
        <f>SUM(C$47:C$48)</f>
        <v>4</v>
      </c>
      <c r="D46" s="36">
        <f t="shared" si="0"/>
        <v>100</v>
      </c>
      <c r="E46" s="35"/>
      <c r="F46" s="35">
        <f>SUM(F$47:F$48)</f>
        <v>4</v>
      </c>
      <c r="G46" s="36">
        <f t="shared" si="1"/>
        <v>100</v>
      </c>
      <c r="H46" s="39"/>
    </row>
    <row r="47" spans="1:8" ht="48.75" thickBot="1" x14ac:dyDescent="0.3">
      <c r="A47" s="5" t="s">
        <v>35</v>
      </c>
      <c r="B47" s="15">
        <v>2</v>
      </c>
      <c r="C47" s="44">
        <v>2</v>
      </c>
      <c r="D47" s="28">
        <f t="shared" si="0"/>
        <v>100</v>
      </c>
      <c r="E47" s="29" t="s">
        <v>117</v>
      </c>
      <c r="F47" s="44">
        <v>2</v>
      </c>
      <c r="G47" s="28">
        <f t="shared" si="1"/>
        <v>100</v>
      </c>
      <c r="H47" s="19"/>
    </row>
    <row r="48" spans="1:8" ht="48.75" thickBot="1" x14ac:dyDescent="0.3">
      <c r="A48" s="5" t="s">
        <v>36</v>
      </c>
      <c r="B48" s="15">
        <v>2</v>
      </c>
      <c r="C48" s="44">
        <v>2</v>
      </c>
      <c r="D48" s="28">
        <f t="shared" si="0"/>
        <v>100</v>
      </c>
      <c r="E48" s="29" t="s">
        <v>117</v>
      </c>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t="s">
        <v>255</v>
      </c>
      <c r="F50" s="44">
        <v>2</v>
      </c>
      <c r="G50" s="28">
        <f t="shared" si="1"/>
        <v>100</v>
      </c>
      <c r="H50" s="19"/>
    </row>
    <row r="51" spans="1:8" ht="20.25" customHeight="1" thickBot="1" x14ac:dyDescent="0.3">
      <c r="A51" s="3" t="s">
        <v>68</v>
      </c>
      <c r="B51" s="15">
        <v>2</v>
      </c>
      <c r="C51" s="44">
        <v>2</v>
      </c>
      <c r="D51" s="28">
        <f t="shared" si="0"/>
        <v>100</v>
      </c>
      <c r="E51" s="29" t="s">
        <v>255</v>
      </c>
      <c r="F51" s="44">
        <v>2</v>
      </c>
      <c r="G51" s="28">
        <f t="shared" si="1"/>
        <v>100</v>
      </c>
      <c r="H51" s="19"/>
    </row>
    <row r="52" spans="1:8" ht="32.25" thickBot="1" x14ac:dyDescent="0.3">
      <c r="A52" s="34" t="s">
        <v>39</v>
      </c>
      <c r="B52" s="35">
        <f>SUM(B$53:B$54)</f>
        <v>4</v>
      </c>
      <c r="C52" s="35">
        <f>SUM(C$53:C$54)</f>
        <v>4</v>
      </c>
      <c r="D52" s="36">
        <f t="shared" si="0"/>
        <v>100</v>
      </c>
      <c r="E52" s="35"/>
      <c r="F52" s="35">
        <f>SUM(F$53:F$54)</f>
        <v>4</v>
      </c>
      <c r="G52" s="36">
        <f t="shared" si="1"/>
        <v>100</v>
      </c>
      <c r="H52" s="39"/>
    </row>
    <row r="53" spans="1:8" ht="24.75" thickBot="1" x14ac:dyDescent="0.3">
      <c r="A53" s="5" t="s">
        <v>40</v>
      </c>
      <c r="B53" s="15">
        <v>2</v>
      </c>
      <c r="C53" s="44">
        <v>2</v>
      </c>
      <c r="D53" s="28">
        <f t="shared" si="0"/>
        <v>100</v>
      </c>
      <c r="E53" s="29" t="s">
        <v>257</v>
      </c>
      <c r="F53" s="44">
        <v>2</v>
      </c>
      <c r="G53" s="28">
        <f t="shared" si="1"/>
        <v>100</v>
      </c>
      <c r="H53" s="19"/>
    </row>
    <row r="54" spans="1:8" ht="36.75" thickBot="1" x14ac:dyDescent="0.3">
      <c r="A54" s="5" t="s">
        <v>41</v>
      </c>
      <c r="B54" s="15">
        <v>2</v>
      </c>
      <c r="C54" s="44">
        <v>2</v>
      </c>
      <c r="D54" s="28">
        <f t="shared" si="0"/>
        <v>100</v>
      </c>
      <c r="E54" s="29" t="s">
        <v>257</v>
      </c>
      <c r="F54" s="44">
        <v>2</v>
      </c>
      <c r="G54" s="28">
        <f t="shared" si="1"/>
        <v>100</v>
      </c>
      <c r="H54" s="19"/>
    </row>
    <row r="55" spans="1:8" ht="32.25" thickBot="1" x14ac:dyDescent="0.3">
      <c r="A55" s="40" t="s">
        <v>42</v>
      </c>
      <c r="B55" s="35">
        <f>SUM(B$56:B$59)</f>
        <v>8</v>
      </c>
      <c r="C55" s="35">
        <f>SUM(C$56:C$59)</f>
        <v>6</v>
      </c>
      <c r="D55" s="36">
        <f t="shared" si="0"/>
        <v>75</v>
      </c>
      <c r="E55" s="35"/>
      <c r="F55" s="35">
        <f>SUM(F$56:F$59)</f>
        <v>6</v>
      </c>
      <c r="G55" s="36">
        <f t="shared" si="1"/>
        <v>75</v>
      </c>
      <c r="H55" s="39"/>
    </row>
    <row r="56" spans="1:8" ht="43.5" customHeight="1" thickBot="1" x14ac:dyDescent="0.3">
      <c r="A56" s="5" t="s">
        <v>43</v>
      </c>
      <c r="B56" s="15">
        <v>2</v>
      </c>
      <c r="C56" s="44">
        <v>2</v>
      </c>
      <c r="D56" s="28">
        <f t="shared" si="0"/>
        <v>100</v>
      </c>
      <c r="E56" s="29" t="s">
        <v>258</v>
      </c>
      <c r="F56" s="44">
        <v>2</v>
      </c>
      <c r="G56" s="28">
        <f t="shared" si="1"/>
        <v>100</v>
      </c>
      <c r="H56" s="19"/>
    </row>
    <row r="57" spans="1:8" ht="36.75" thickBot="1" x14ac:dyDescent="0.3">
      <c r="A57" s="5" t="s">
        <v>44</v>
      </c>
      <c r="B57" s="15">
        <v>2</v>
      </c>
      <c r="C57" s="44">
        <v>1</v>
      </c>
      <c r="D57" s="28">
        <f t="shared" si="0"/>
        <v>50</v>
      </c>
      <c r="E57" s="29" t="s">
        <v>255</v>
      </c>
      <c r="F57" s="44">
        <v>1</v>
      </c>
      <c r="G57" s="28">
        <f t="shared" si="1"/>
        <v>50</v>
      </c>
      <c r="H57" s="19"/>
    </row>
    <row r="58" spans="1:8" ht="24.75" thickBot="1" x14ac:dyDescent="0.3">
      <c r="A58" s="5" t="s">
        <v>45</v>
      </c>
      <c r="B58" s="15">
        <v>2</v>
      </c>
      <c r="C58" s="44">
        <v>1</v>
      </c>
      <c r="D58" s="28">
        <f t="shared" si="0"/>
        <v>50</v>
      </c>
      <c r="E58" s="29" t="s">
        <v>255</v>
      </c>
      <c r="F58" s="44">
        <v>1</v>
      </c>
      <c r="G58" s="28">
        <f t="shared" si="1"/>
        <v>50</v>
      </c>
      <c r="H58" s="19"/>
    </row>
    <row r="59" spans="1:8" ht="36.75" thickBot="1" x14ac:dyDescent="0.3">
      <c r="A59" s="5" t="s">
        <v>46</v>
      </c>
      <c r="B59" s="15">
        <v>2</v>
      </c>
      <c r="C59" s="44">
        <v>2</v>
      </c>
      <c r="D59" s="28">
        <f t="shared" si="0"/>
        <v>100</v>
      </c>
      <c r="E59" s="29" t="s">
        <v>258</v>
      </c>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84.75" thickBot="1" x14ac:dyDescent="0.3">
      <c r="A61" s="5" t="s">
        <v>48</v>
      </c>
      <c r="B61" s="15">
        <v>2</v>
      </c>
      <c r="C61" s="44">
        <v>2</v>
      </c>
      <c r="D61" s="28">
        <f t="shared" si="0"/>
        <v>100</v>
      </c>
      <c r="E61" s="29" t="s">
        <v>119</v>
      </c>
      <c r="F61" s="44">
        <v>2</v>
      </c>
      <c r="G61" s="28">
        <f t="shared" si="1"/>
        <v>100</v>
      </c>
      <c r="H61" s="19"/>
    </row>
    <row r="62" spans="1:8" ht="84.75" thickBot="1" x14ac:dyDescent="0.3">
      <c r="A62" s="5" t="s">
        <v>49</v>
      </c>
      <c r="B62" s="15">
        <v>2</v>
      </c>
      <c r="C62" s="44">
        <v>2</v>
      </c>
      <c r="D62" s="28">
        <f t="shared" si="0"/>
        <v>100</v>
      </c>
      <c r="E62" s="29" t="s">
        <v>119</v>
      </c>
      <c r="F62" s="44">
        <v>2</v>
      </c>
      <c r="G62" s="28">
        <f t="shared" si="1"/>
        <v>100</v>
      </c>
      <c r="H62" s="19"/>
    </row>
    <row r="63" spans="1:8" ht="21.75" customHeight="1" thickBot="1" x14ac:dyDescent="0.3">
      <c r="A63" s="41" t="s">
        <v>50</v>
      </c>
      <c r="B63" s="35">
        <f>SUM(B$64:B$65)</f>
        <v>4</v>
      </c>
      <c r="C63" s="35">
        <f>SUM(C$64:C$65)</f>
        <v>3</v>
      </c>
      <c r="D63" s="36">
        <f t="shared" si="0"/>
        <v>75</v>
      </c>
      <c r="E63" s="35"/>
      <c r="F63" s="35">
        <f>SUM(F$64:F$65)</f>
        <v>3</v>
      </c>
      <c r="G63" s="36">
        <f t="shared" si="1"/>
        <v>75</v>
      </c>
      <c r="H63" s="35"/>
    </row>
    <row r="64" spans="1:8" ht="60" customHeight="1" thickBot="1" x14ac:dyDescent="0.3">
      <c r="A64" s="20" t="s">
        <v>51</v>
      </c>
      <c r="B64" s="15">
        <v>2</v>
      </c>
      <c r="C64" s="44">
        <v>2</v>
      </c>
      <c r="D64" s="28">
        <f t="shared" si="0"/>
        <v>100</v>
      </c>
      <c r="E64" s="29" t="s">
        <v>120</v>
      </c>
      <c r="F64" s="44">
        <v>2</v>
      </c>
      <c r="G64" s="28">
        <f t="shared" si="1"/>
        <v>100</v>
      </c>
      <c r="H64" s="19"/>
    </row>
    <row r="65" spans="1:8" ht="71.25" customHeight="1" thickBot="1" x14ac:dyDescent="0.3">
      <c r="A65" s="21" t="s">
        <v>52</v>
      </c>
      <c r="B65" s="15">
        <v>2</v>
      </c>
      <c r="C65" s="44">
        <v>1</v>
      </c>
      <c r="D65" s="28">
        <f t="shared" si="0"/>
        <v>50</v>
      </c>
      <c r="E65" s="29" t="s">
        <v>121</v>
      </c>
      <c r="F65" s="44">
        <v>1</v>
      </c>
      <c r="G65" s="28">
        <f t="shared" si="1"/>
        <v>50</v>
      </c>
      <c r="H65" s="19"/>
    </row>
    <row r="66" spans="1:8" ht="32.25" thickBot="1" x14ac:dyDescent="0.3">
      <c r="A66" s="12" t="s">
        <v>53</v>
      </c>
      <c r="B66" s="11">
        <f>SUM(B$67,B$72,B$75)</f>
        <v>16</v>
      </c>
      <c r="C66" s="11">
        <f>SUM(C$67,C$72,C$75)</f>
        <v>14</v>
      </c>
      <c r="D66" s="11">
        <f t="shared" si="0"/>
        <v>87.5</v>
      </c>
      <c r="E66" s="13"/>
      <c r="F66" s="11">
        <f>SUM(F$67,F$72,F$75)</f>
        <v>12</v>
      </c>
      <c r="G66" s="11">
        <f t="shared" si="1"/>
        <v>75</v>
      </c>
      <c r="H66" s="13"/>
    </row>
    <row r="67" spans="1:8" ht="22.5" customHeight="1" thickBot="1" x14ac:dyDescent="0.3">
      <c r="A67" s="41" t="s">
        <v>54</v>
      </c>
      <c r="B67" s="35">
        <f>SUM(B$68:B$71)</f>
        <v>8</v>
      </c>
      <c r="C67" s="35">
        <f>SUM(C$68:C$71)</f>
        <v>6</v>
      </c>
      <c r="D67" s="36">
        <f t="shared" si="0"/>
        <v>75</v>
      </c>
      <c r="E67" s="35"/>
      <c r="F67" s="35">
        <f>SUM(F$68:F$71)</f>
        <v>6</v>
      </c>
      <c r="G67" s="36">
        <f t="shared" si="1"/>
        <v>75</v>
      </c>
      <c r="H67" s="35"/>
    </row>
    <row r="68" spans="1:8" ht="36.75" thickBot="1" x14ac:dyDescent="0.3">
      <c r="A68" s="7" t="s">
        <v>55</v>
      </c>
      <c r="B68" s="15">
        <v>2</v>
      </c>
      <c r="C68" s="44">
        <v>2</v>
      </c>
      <c r="D68" s="28">
        <f t="shared" si="0"/>
        <v>100</v>
      </c>
      <c r="E68" s="29" t="s">
        <v>259</v>
      </c>
      <c r="F68" s="44">
        <v>2</v>
      </c>
      <c r="G68" s="28">
        <f t="shared" si="1"/>
        <v>100</v>
      </c>
      <c r="H68" s="19"/>
    </row>
    <row r="69" spans="1:8" ht="23.25" customHeight="1" thickBot="1" x14ac:dyDescent="0.3">
      <c r="A69" s="7" t="s">
        <v>56</v>
      </c>
      <c r="B69" s="15">
        <v>2</v>
      </c>
      <c r="C69" s="44">
        <v>1</v>
      </c>
      <c r="D69" s="28">
        <f t="shared" si="0"/>
        <v>50</v>
      </c>
      <c r="E69" s="29" t="s">
        <v>259</v>
      </c>
      <c r="F69" s="44">
        <v>1</v>
      </c>
      <c r="G69" s="28">
        <f t="shared" si="1"/>
        <v>50</v>
      </c>
      <c r="H69" s="19"/>
    </row>
    <row r="70" spans="1:8" ht="36.75" thickBot="1" x14ac:dyDescent="0.3">
      <c r="A70" s="7" t="s">
        <v>57</v>
      </c>
      <c r="B70" s="15">
        <v>2</v>
      </c>
      <c r="C70" s="44">
        <v>2</v>
      </c>
      <c r="D70" s="28">
        <f t="shared" si="0"/>
        <v>100</v>
      </c>
      <c r="E70" s="29" t="s">
        <v>259</v>
      </c>
      <c r="F70" s="44">
        <v>2</v>
      </c>
      <c r="G70" s="28">
        <f t="shared" si="1"/>
        <v>100</v>
      </c>
      <c r="H70" s="19"/>
    </row>
    <row r="71" spans="1:8" ht="36.75" thickBot="1" x14ac:dyDescent="0.3">
      <c r="A71" s="7" t="s">
        <v>58</v>
      </c>
      <c r="B71" s="15">
        <v>2</v>
      </c>
      <c r="C71" s="44">
        <v>1</v>
      </c>
      <c r="D71" s="28">
        <f t="shared" si="0"/>
        <v>50</v>
      </c>
      <c r="E71" s="29" t="s">
        <v>259</v>
      </c>
      <c r="F71" s="44">
        <v>1</v>
      </c>
      <c r="G71" s="28">
        <f t="shared" si="1"/>
        <v>50</v>
      </c>
      <c r="H71" s="19"/>
    </row>
    <row r="72" spans="1:8" ht="32.25" thickBot="1" x14ac:dyDescent="0.3">
      <c r="A72" s="41" t="s">
        <v>59</v>
      </c>
      <c r="B72" s="35">
        <f>SUM(B73:B74)</f>
        <v>4</v>
      </c>
      <c r="C72" s="35">
        <f>SUM(C73:C74)</f>
        <v>4</v>
      </c>
      <c r="D72" s="36">
        <f t="shared" si="0"/>
        <v>100</v>
      </c>
      <c r="E72" s="35"/>
      <c r="F72" s="35">
        <f>SUM(F73:F74)</f>
        <v>2</v>
      </c>
      <c r="G72" s="36">
        <f t="shared" si="1"/>
        <v>50</v>
      </c>
      <c r="H72" s="35"/>
    </row>
    <row r="73" spans="1:8" ht="56.25" customHeight="1" thickBot="1" x14ac:dyDescent="0.3">
      <c r="A73" s="7" t="s">
        <v>60</v>
      </c>
      <c r="B73" s="15">
        <v>2</v>
      </c>
      <c r="C73" s="44">
        <v>2</v>
      </c>
      <c r="D73" s="28">
        <f t="shared" si="0"/>
        <v>100</v>
      </c>
      <c r="E73" s="29" t="s">
        <v>124</v>
      </c>
      <c r="F73" s="44">
        <v>2</v>
      </c>
      <c r="G73" s="28">
        <f t="shared" si="1"/>
        <v>100</v>
      </c>
      <c r="H73" s="19"/>
    </row>
    <row r="74" spans="1:8" ht="62.25" customHeight="1" thickBot="1" x14ac:dyDescent="0.3">
      <c r="A74" s="7" t="s">
        <v>61</v>
      </c>
      <c r="B74" s="15">
        <v>2</v>
      </c>
      <c r="C74" s="44">
        <v>2</v>
      </c>
      <c r="D74" s="28">
        <f t="shared" si="0"/>
        <v>100</v>
      </c>
      <c r="E74" s="29" t="s">
        <v>125</v>
      </c>
      <c r="F74" s="44">
        <v>0</v>
      </c>
      <c r="G74" s="28">
        <f t="shared" si="1"/>
        <v>0</v>
      </c>
      <c r="H74" s="19"/>
    </row>
    <row r="75" spans="1:8" ht="23.25" customHeight="1" thickBot="1" x14ac:dyDescent="0.3">
      <c r="A75" s="41" t="s">
        <v>62</v>
      </c>
      <c r="B75" s="35">
        <f>SUM(B76:B77)</f>
        <v>4</v>
      </c>
      <c r="C75" s="35">
        <f>SUM(C76:C77)</f>
        <v>4</v>
      </c>
      <c r="D75" s="36">
        <f t="shared" si="0"/>
        <v>100</v>
      </c>
      <c r="E75" s="35"/>
      <c r="F75" s="35">
        <f>SUM(F76:F77)</f>
        <v>4</v>
      </c>
      <c r="G75" s="36">
        <f t="shared" si="1"/>
        <v>100</v>
      </c>
      <c r="H75" s="35"/>
    </row>
    <row r="76" spans="1:8" ht="24.75" thickBot="1" x14ac:dyDescent="0.3">
      <c r="A76" s="7" t="s">
        <v>63</v>
      </c>
      <c r="B76" s="15">
        <v>2</v>
      </c>
      <c r="C76" s="44">
        <v>2</v>
      </c>
      <c r="D76" s="28">
        <f t="shared" si="0"/>
        <v>100</v>
      </c>
      <c r="E76" s="29" t="s">
        <v>260</v>
      </c>
      <c r="F76" s="44">
        <v>2</v>
      </c>
      <c r="G76" s="28">
        <f t="shared" si="1"/>
        <v>100</v>
      </c>
      <c r="H76" s="19"/>
    </row>
    <row r="77" spans="1:8" ht="24.75" thickBot="1" x14ac:dyDescent="0.3">
      <c r="A77" s="20" t="s">
        <v>64</v>
      </c>
      <c r="B77" s="15">
        <v>2</v>
      </c>
      <c r="C77" s="44">
        <v>2</v>
      </c>
      <c r="D77" s="28">
        <f t="shared" si="0"/>
        <v>100</v>
      </c>
      <c r="E77" s="29" t="s">
        <v>261</v>
      </c>
      <c r="F77" s="44">
        <v>2</v>
      </c>
      <c r="G77" s="28">
        <f t="shared" si="1"/>
        <v>100</v>
      </c>
      <c r="H77" s="19"/>
    </row>
    <row r="78" spans="1:8" ht="27" customHeight="1" thickBot="1" x14ac:dyDescent="0.3">
      <c r="A78" s="8" t="s">
        <v>65</v>
      </c>
      <c r="B78" s="42">
        <f>SUM(B$16,B$30,B$66)</f>
        <v>88</v>
      </c>
      <c r="C78" s="42">
        <f>SUM(C$16,C$30,C$66)</f>
        <v>81</v>
      </c>
      <c r="D78" s="43">
        <f t="shared" si="0"/>
        <v>92</v>
      </c>
      <c r="E78" s="30"/>
      <c r="F78" s="42">
        <f>SUM(F$16,F$30,F$66)</f>
        <v>78</v>
      </c>
      <c r="G78" s="43">
        <f t="shared" si="1"/>
        <v>88.6</v>
      </c>
      <c r="H78" s="2"/>
    </row>
    <row r="79" spans="1:8" ht="25.5" customHeight="1" thickBot="1" x14ac:dyDescent="0.3">
      <c r="A79" s="8" t="s">
        <v>66</v>
      </c>
      <c r="B79" s="14">
        <v>100</v>
      </c>
      <c r="C79" s="9">
        <f>(C$78*$B$79/$B$78)</f>
        <v>92.045454545454547</v>
      </c>
      <c r="D79" s="31">
        <f t="shared" si="0"/>
        <v>92</v>
      </c>
      <c r="E79" s="30"/>
      <c r="F79" s="9">
        <f>(F$78*$B$79/$B$78)</f>
        <v>88.63636363636364</v>
      </c>
      <c r="G79" s="31">
        <f t="shared" si="1"/>
        <v>88.6</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184</v>
      </c>
      <c r="B82" s="135"/>
      <c r="C82" s="135"/>
      <c r="F82" s="135" t="s">
        <v>98</v>
      </c>
      <c r="G82" s="135"/>
      <c r="H82" s="13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180</v>
      </c>
      <c r="B88" s="134"/>
      <c r="C88" s="134"/>
      <c r="F88" s="134" t="s">
        <v>97</v>
      </c>
      <c r="G88" s="134"/>
      <c r="H88" s="134"/>
    </row>
    <row r="89" spans="1:8" ht="16.5" x14ac:dyDescent="0.25">
      <c r="H89" s="45"/>
    </row>
  </sheetData>
  <mergeCells count="17">
    <mergeCell ref="F14:H14"/>
    <mergeCell ref="F80:G80"/>
    <mergeCell ref="D2:H2"/>
    <mergeCell ref="A88:C88"/>
    <mergeCell ref="F88:H88"/>
    <mergeCell ref="C80:D80"/>
    <mergeCell ref="A82:C82"/>
    <mergeCell ref="F82:H82"/>
    <mergeCell ref="A83:C83"/>
    <mergeCell ref="F83:H83"/>
    <mergeCell ref="A84:C84"/>
    <mergeCell ref="F84:H84"/>
    <mergeCell ref="A5:H5"/>
    <mergeCell ref="A12:H12"/>
    <mergeCell ref="A14:A15"/>
    <mergeCell ref="B14:B15"/>
    <mergeCell ref="C14:E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28000000000000003" bottom="0.2" header="0.2" footer="0.2"/>
  <pageSetup paperSize="9" orientation="landscape"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73" workbookViewId="0">
      <selection activeCell="A65" sqref="A65"/>
    </sheetView>
  </sheetViews>
  <sheetFormatPr defaultRowHeight="15" x14ac:dyDescent="0.25"/>
  <cols>
    <col min="1" max="1" width="47.28515625" style="22" customWidth="1"/>
    <col min="2" max="2" width="12.5703125" style="22" customWidth="1"/>
    <col min="3" max="3" width="9.140625" style="22"/>
    <col min="4" max="4" width="15.28515625" style="22" customWidth="1"/>
    <col min="5" max="5" width="10.28515625" style="22" customWidth="1"/>
    <col min="6" max="6" width="11.5703125" style="22" customWidth="1"/>
    <col min="7" max="7" width="14.42578125" style="22" customWidth="1"/>
    <col min="8" max="8" width="17.140625" style="22" customWidth="1"/>
    <col min="9" max="16384" width="9.140625" style="22"/>
  </cols>
  <sheetData>
    <row r="1" spans="1:8" ht="12" customHeight="1" x14ac:dyDescent="0.25"/>
    <row r="2" spans="1:8" ht="37.5" customHeight="1" x14ac:dyDescent="0.3">
      <c r="D2" s="137" t="s">
        <v>69</v>
      </c>
      <c r="E2" s="137"/>
      <c r="F2" s="137"/>
      <c r="G2" s="137"/>
      <c r="H2" s="137"/>
    </row>
    <row r="5" spans="1:8" ht="47.85" customHeight="1" x14ac:dyDescent="0.3">
      <c r="A5" s="138" t="s">
        <v>70</v>
      </c>
      <c r="B5" s="138"/>
      <c r="C5" s="138"/>
      <c r="D5" s="138"/>
      <c r="E5" s="138"/>
      <c r="F5" s="138"/>
      <c r="G5" s="138"/>
      <c r="H5" s="138"/>
    </row>
    <row r="7" spans="1:8" ht="22.15" customHeight="1" x14ac:dyDescent="0.25">
      <c r="A7" s="23" t="s">
        <v>103</v>
      </c>
      <c r="C7" s="26" t="s">
        <v>206</v>
      </c>
    </row>
    <row r="8" spans="1:8" ht="20.100000000000001" customHeight="1" x14ac:dyDescent="0.25">
      <c r="A8" s="23" t="s">
        <v>104</v>
      </c>
      <c r="C8" s="26" t="s">
        <v>277</v>
      </c>
    </row>
    <row r="9" spans="1:8" ht="21.4" customHeight="1" x14ac:dyDescent="0.25">
      <c r="A9" s="23" t="s">
        <v>300</v>
      </c>
      <c r="C9" s="26" t="s">
        <v>278</v>
      </c>
    </row>
    <row r="10" spans="1:8" ht="20.100000000000001" customHeight="1" x14ac:dyDescent="0.25">
      <c r="A10" s="23" t="s">
        <v>183</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201.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18</v>
      </c>
      <c r="D16" s="11">
        <f>ROUND($C16/$B16*100,1)</f>
        <v>90</v>
      </c>
      <c r="E16" s="13"/>
      <c r="F16" s="11">
        <f>SUM(F$17,F$24,F$24)</f>
        <v>18</v>
      </c>
      <c r="G16" s="11">
        <f>ROUND($F16/$B16*100,1)</f>
        <v>90</v>
      </c>
      <c r="H16" s="13"/>
    </row>
    <row r="17" spans="1:8" ht="27" customHeight="1" thickBot="1" x14ac:dyDescent="0.3">
      <c r="A17" s="34" t="s">
        <v>5</v>
      </c>
      <c r="B17" s="35">
        <f>SUM(B$18:B$23)</f>
        <v>12</v>
      </c>
      <c r="C17" s="35">
        <f>SUM(C$18:C$23)</f>
        <v>12</v>
      </c>
      <c r="D17" s="36">
        <f t="shared" ref="D17:D79" si="0">ROUND($C17/$B17*100,1)</f>
        <v>100</v>
      </c>
      <c r="E17" s="35"/>
      <c r="F17" s="35">
        <f>SUM(F$18:F$23)</f>
        <v>12</v>
      </c>
      <c r="G17" s="36">
        <f t="shared" ref="G17:G79" si="1">ROUND($F17/$B17*100,1)</f>
        <v>100</v>
      </c>
      <c r="H17" s="35"/>
    </row>
    <row r="18" spans="1:8" ht="113.25" customHeight="1" thickBot="1" x14ac:dyDescent="0.3">
      <c r="A18" s="3" t="s">
        <v>6</v>
      </c>
      <c r="B18" s="15">
        <v>2</v>
      </c>
      <c r="C18" s="32">
        <v>2</v>
      </c>
      <c r="D18" s="28">
        <f t="shared" si="0"/>
        <v>100</v>
      </c>
      <c r="E18" s="29" t="s">
        <v>262</v>
      </c>
      <c r="F18" s="32">
        <v>2</v>
      </c>
      <c r="G18" s="28">
        <f t="shared" si="1"/>
        <v>100</v>
      </c>
      <c r="H18" s="19"/>
    </row>
    <row r="19" spans="1:8" ht="119.25" customHeight="1" thickBot="1" x14ac:dyDescent="0.3">
      <c r="A19" s="5" t="s">
        <v>7</v>
      </c>
      <c r="B19" s="15">
        <v>2</v>
      </c>
      <c r="C19" s="32">
        <v>2</v>
      </c>
      <c r="D19" s="28">
        <f t="shared" si="0"/>
        <v>100</v>
      </c>
      <c r="E19" s="29" t="s">
        <v>247</v>
      </c>
      <c r="F19" s="32">
        <v>2</v>
      </c>
      <c r="G19" s="28">
        <f t="shared" si="1"/>
        <v>100</v>
      </c>
      <c r="H19" s="19"/>
    </row>
    <row r="20" spans="1:8" ht="111.75" customHeight="1" thickBot="1" x14ac:dyDescent="0.3">
      <c r="A20" s="5" t="s">
        <v>8</v>
      </c>
      <c r="B20" s="15">
        <v>2</v>
      </c>
      <c r="C20" s="32">
        <v>2</v>
      </c>
      <c r="D20" s="28">
        <f t="shared" si="0"/>
        <v>100</v>
      </c>
      <c r="E20" s="110" t="s">
        <v>247</v>
      </c>
      <c r="F20" s="32">
        <v>2</v>
      </c>
      <c r="G20" s="28">
        <f t="shared" si="1"/>
        <v>100</v>
      </c>
      <c r="H20" s="19"/>
    </row>
    <row r="21" spans="1:8" ht="108.75" thickBot="1" x14ac:dyDescent="0.3">
      <c r="A21" s="5" t="s">
        <v>9</v>
      </c>
      <c r="B21" s="15">
        <v>2</v>
      </c>
      <c r="C21" s="32">
        <v>2</v>
      </c>
      <c r="D21" s="28">
        <f t="shared" si="0"/>
        <v>100</v>
      </c>
      <c r="E21" s="110" t="s">
        <v>247</v>
      </c>
      <c r="F21" s="32">
        <v>2</v>
      </c>
      <c r="G21" s="28">
        <f t="shared" si="1"/>
        <v>100</v>
      </c>
      <c r="H21" s="19"/>
    </row>
    <row r="22" spans="1:8" ht="113.25" customHeight="1" thickBot="1" x14ac:dyDescent="0.3">
      <c r="A22" s="5" t="s">
        <v>10</v>
      </c>
      <c r="B22" s="15">
        <v>2</v>
      </c>
      <c r="C22" s="32">
        <v>2</v>
      </c>
      <c r="D22" s="28">
        <f t="shared" si="0"/>
        <v>100</v>
      </c>
      <c r="E22" s="110" t="s">
        <v>247</v>
      </c>
      <c r="F22" s="32">
        <v>2</v>
      </c>
      <c r="G22" s="28">
        <f t="shared" si="1"/>
        <v>100</v>
      </c>
      <c r="H22" s="19"/>
    </row>
    <row r="23" spans="1:8" ht="87.75" customHeight="1" thickBot="1" x14ac:dyDescent="0.3">
      <c r="A23" s="5" t="s">
        <v>11</v>
      </c>
      <c r="B23" s="15">
        <v>2</v>
      </c>
      <c r="C23" s="32">
        <v>2</v>
      </c>
      <c r="D23" s="28">
        <f t="shared" si="0"/>
        <v>100</v>
      </c>
      <c r="E23" s="110" t="s">
        <v>263</v>
      </c>
      <c r="F23" s="32">
        <v>2</v>
      </c>
      <c r="G23" s="28">
        <f t="shared" si="1"/>
        <v>100</v>
      </c>
      <c r="H23" s="19"/>
    </row>
    <row r="24" spans="1:8" ht="25.5" customHeight="1" thickBot="1" x14ac:dyDescent="0.3">
      <c r="A24" s="34" t="s">
        <v>12</v>
      </c>
      <c r="B24" s="35">
        <f>SUM(B$25:B$26)</f>
        <v>4</v>
      </c>
      <c r="C24" s="35">
        <f>SUM(C$25:C$26)</f>
        <v>3</v>
      </c>
      <c r="D24" s="36">
        <f t="shared" si="0"/>
        <v>75</v>
      </c>
      <c r="E24" s="35"/>
      <c r="F24" s="35">
        <f>SUM(F$25:F$26)</f>
        <v>3</v>
      </c>
      <c r="G24" s="36">
        <f t="shared" si="1"/>
        <v>75</v>
      </c>
      <c r="H24" s="37"/>
    </row>
    <row r="25" spans="1:8" ht="192" customHeight="1" thickBot="1" x14ac:dyDescent="0.3">
      <c r="A25" s="5" t="s">
        <v>13</v>
      </c>
      <c r="B25" s="16">
        <v>2</v>
      </c>
      <c r="C25" s="33">
        <v>2</v>
      </c>
      <c r="D25" s="28">
        <f t="shared" si="0"/>
        <v>100</v>
      </c>
      <c r="E25" s="29" t="s">
        <v>279</v>
      </c>
      <c r="F25" s="33">
        <v>2</v>
      </c>
      <c r="G25" s="28">
        <f t="shared" si="1"/>
        <v>100</v>
      </c>
      <c r="H25" s="19"/>
    </row>
    <row r="26" spans="1:8" ht="51.75" customHeight="1" thickBot="1" x14ac:dyDescent="0.3">
      <c r="A26" s="3" t="s">
        <v>14</v>
      </c>
      <c r="B26" s="15">
        <v>2</v>
      </c>
      <c r="C26" s="32">
        <v>1</v>
      </c>
      <c r="D26" s="28">
        <f t="shared" si="0"/>
        <v>50</v>
      </c>
      <c r="E26" s="29" t="s">
        <v>279</v>
      </c>
      <c r="F26" s="32">
        <v>1</v>
      </c>
      <c r="G26" s="28">
        <f t="shared" si="1"/>
        <v>50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71.25" customHeight="1" thickBot="1" x14ac:dyDescent="0.3">
      <c r="A28" s="5" t="s">
        <v>16</v>
      </c>
      <c r="B28" s="15">
        <v>2</v>
      </c>
      <c r="C28" s="44">
        <v>2</v>
      </c>
      <c r="D28" s="28">
        <f t="shared" si="0"/>
        <v>100</v>
      </c>
      <c r="E28" s="29" t="s">
        <v>280</v>
      </c>
      <c r="F28" s="44">
        <v>2</v>
      </c>
      <c r="G28" s="28">
        <f t="shared" si="1"/>
        <v>100</v>
      </c>
      <c r="H28" s="19"/>
    </row>
    <row r="29" spans="1:8" ht="38.25" customHeight="1" thickBot="1" x14ac:dyDescent="0.3">
      <c r="A29" s="3" t="s">
        <v>17</v>
      </c>
      <c r="B29" s="15">
        <v>2</v>
      </c>
      <c r="C29" s="44">
        <v>2</v>
      </c>
      <c r="D29" s="28">
        <f t="shared" si="0"/>
        <v>100</v>
      </c>
      <c r="E29" s="29" t="s">
        <v>280</v>
      </c>
      <c r="F29" s="44">
        <v>2</v>
      </c>
      <c r="G29" s="28">
        <f t="shared" si="1"/>
        <v>100</v>
      </c>
      <c r="H29" s="19"/>
    </row>
    <row r="30" spans="1:8" ht="22.5" customHeight="1" thickBot="1" x14ac:dyDescent="0.3">
      <c r="A30" s="10" t="s">
        <v>18</v>
      </c>
      <c r="B30" s="11">
        <f>SUM(B$31,B$34,B$41,B$46,B$49,B$52,B$55,B$60,B$63)</f>
        <v>52</v>
      </c>
      <c r="C30" s="11">
        <f>SUM(C$31,C$34,C$41,C$46,C$49,C$52,C$55,C$60,C$63)</f>
        <v>50</v>
      </c>
      <c r="D30" s="11">
        <f t="shared" si="0"/>
        <v>96.2</v>
      </c>
      <c r="E30" s="13"/>
      <c r="F30" s="11">
        <f>SUM(F$31,F$34,F$41,F$46,F$49,F$52,F$55,F$60,F$63)</f>
        <v>49</v>
      </c>
      <c r="G30" s="11">
        <f t="shared" si="1"/>
        <v>94.2</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81.75" customHeight="1" thickBot="1" x14ac:dyDescent="0.3">
      <c r="A32" s="5" t="s">
        <v>20</v>
      </c>
      <c r="B32" s="15">
        <v>2</v>
      </c>
      <c r="C32" s="44">
        <v>2</v>
      </c>
      <c r="D32" s="28">
        <f t="shared" si="0"/>
        <v>100</v>
      </c>
      <c r="E32" s="29" t="s">
        <v>253</v>
      </c>
      <c r="F32" s="44">
        <v>2</v>
      </c>
      <c r="G32" s="28">
        <f t="shared" si="1"/>
        <v>100</v>
      </c>
      <c r="H32" s="19"/>
    </row>
    <row r="33" spans="1:8" ht="30.75" customHeight="1" thickBot="1" x14ac:dyDescent="0.3">
      <c r="A33" s="5" t="s">
        <v>21</v>
      </c>
      <c r="B33" s="15">
        <v>2</v>
      </c>
      <c r="C33" s="44">
        <v>2</v>
      </c>
      <c r="D33" s="28">
        <f t="shared" si="0"/>
        <v>100</v>
      </c>
      <c r="E33" s="29" t="s">
        <v>281</v>
      </c>
      <c r="F33" s="44">
        <v>2</v>
      </c>
      <c r="G33" s="28">
        <f t="shared" si="1"/>
        <v>100</v>
      </c>
      <c r="H33" s="19"/>
    </row>
    <row r="34" spans="1:8" ht="35.25" customHeight="1" thickBot="1" x14ac:dyDescent="0.3">
      <c r="A34" s="34" t="s">
        <v>22</v>
      </c>
      <c r="B34" s="35">
        <f>SUM(B$35:B$40)</f>
        <v>12</v>
      </c>
      <c r="C34" s="35">
        <f>SUM(C$35:C$40)</f>
        <v>10</v>
      </c>
      <c r="D34" s="36">
        <f t="shared" si="0"/>
        <v>83.3</v>
      </c>
      <c r="E34" s="35"/>
      <c r="F34" s="35">
        <f>SUM(F$35:F$40)</f>
        <v>9</v>
      </c>
      <c r="G34" s="36">
        <f t="shared" si="1"/>
        <v>75</v>
      </c>
      <c r="H34" s="39"/>
    </row>
    <row r="35" spans="1:8" ht="27.75" thickBot="1" x14ac:dyDescent="0.3">
      <c r="A35" s="6" t="s">
        <v>23</v>
      </c>
      <c r="B35" s="15">
        <v>2</v>
      </c>
      <c r="C35" s="44">
        <v>2</v>
      </c>
      <c r="D35" s="28">
        <f t="shared" si="0"/>
        <v>100</v>
      </c>
      <c r="E35" s="29" t="s">
        <v>255</v>
      </c>
      <c r="F35" s="44">
        <v>2</v>
      </c>
      <c r="G35" s="28">
        <f t="shared" si="1"/>
        <v>100</v>
      </c>
      <c r="H35" s="19"/>
    </row>
    <row r="36" spans="1:8" ht="24.75" thickBot="1" x14ac:dyDescent="0.3">
      <c r="A36" s="5" t="s">
        <v>24</v>
      </c>
      <c r="B36" s="15">
        <v>2</v>
      </c>
      <c r="C36" s="44">
        <v>2</v>
      </c>
      <c r="D36" s="28">
        <f t="shared" si="0"/>
        <v>100</v>
      </c>
      <c r="E36" s="29" t="s">
        <v>255</v>
      </c>
      <c r="F36" s="44">
        <v>2</v>
      </c>
      <c r="G36" s="28">
        <f t="shared" si="1"/>
        <v>100</v>
      </c>
      <c r="H36" s="19"/>
    </row>
    <row r="37" spans="1:8" ht="24.75" thickBot="1" x14ac:dyDescent="0.3">
      <c r="A37" s="5" t="s">
        <v>25</v>
      </c>
      <c r="B37" s="15">
        <v>2</v>
      </c>
      <c r="C37" s="44">
        <v>2</v>
      </c>
      <c r="D37" s="28">
        <f t="shared" si="0"/>
        <v>100</v>
      </c>
      <c r="E37" s="29" t="s">
        <v>255</v>
      </c>
      <c r="F37" s="44">
        <v>2</v>
      </c>
      <c r="G37" s="28">
        <f t="shared" si="1"/>
        <v>100</v>
      </c>
      <c r="H37" s="19"/>
    </row>
    <row r="38" spans="1:8" ht="24.75" thickBot="1" x14ac:dyDescent="0.3">
      <c r="A38" s="5" t="s">
        <v>26</v>
      </c>
      <c r="B38" s="15">
        <v>2</v>
      </c>
      <c r="C38" s="44">
        <v>2</v>
      </c>
      <c r="D38" s="28">
        <f t="shared" si="0"/>
        <v>100</v>
      </c>
      <c r="E38" s="29" t="s">
        <v>255</v>
      </c>
      <c r="F38" s="44">
        <v>2</v>
      </c>
      <c r="G38" s="28">
        <f t="shared" si="1"/>
        <v>100</v>
      </c>
      <c r="H38" s="19"/>
    </row>
    <row r="39" spans="1:8" ht="16.5" thickBot="1" x14ac:dyDescent="0.3">
      <c r="A39" s="5" t="s">
        <v>27</v>
      </c>
      <c r="B39" s="15">
        <v>2</v>
      </c>
      <c r="C39" s="44">
        <v>0</v>
      </c>
      <c r="D39" s="28">
        <f t="shared" si="0"/>
        <v>0</v>
      </c>
      <c r="E39" s="29"/>
      <c r="F39" s="44">
        <v>0</v>
      </c>
      <c r="G39" s="28">
        <f t="shared" si="1"/>
        <v>0</v>
      </c>
      <c r="H39" s="19"/>
    </row>
    <row r="40" spans="1:8" ht="47.25" customHeight="1" thickBot="1" x14ac:dyDescent="0.3">
      <c r="A40" s="5" t="s">
        <v>28</v>
      </c>
      <c r="B40" s="15">
        <v>2</v>
      </c>
      <c r="C40" s="44">
        <v>2</v>
      </c>
      <c r="D40" s="28">
        <f t="shared" si="0"/>
        <v>100</v>
      </c>
      <c r="E40" s="29" t="s">
        <v>256</v>
      </c>
      <c r="F40" s="44">
        <v>1</v>
      </c>
      <c r="G40" s="28">
        <f t="shared" si="1"/>
        <v>50</v>
      </c>
      <c r="H40" s="19"/>
    </row>
    <row r="41" spans="1:8" ht="29.25" customHeight="1" thickBot="1" x14ac:dyDescent="0.3">
      <c r="A41" s="34" t="s">
        <v>29</v>
      </c>
      <c r="B41" s="35">
        <f>SUM(B$42:B$45)</f>
        <v>8</v>
      </c>
      <c r="C41" s="35">
        <f>SUM(C$42:C$45)</f>
        <v>8</v>
      </c>
      <c r="D41" s="36">
        <f t="shared" si="0"/>
        <v>100</v>
      </c>
      <c r="E41" s="35"/>
      <c r="F41" s="35">
        <f>SUM(F$42:F$45)</f>
        <v>8</v>
      </c>
      <c r="G41" s="36">
        <f t="shared" si="1"/>
        <v>100</v>
      </c>
      <c r="H41" s="39"/>
    </row>
    <row r="42" spans="1:8" ht="40.5" customHeight="1" thickBot="1" x14ac:dyDescent="0.3">
      <c r="A42" s="5" t="s">
        <v>30</v>
      </c>
      <c r="B42" s="15">
        <v>2</v>
      </c>
      <c r="C42" s="44">
        <v>2</v>
      </c>
      <c r="D42" s="28">
        <f t="shared" si="0"/>
        <v>100</v>
      </c>
      <c r="E42" s="29" t="s">
        <v>255</v>
      </c>
      <c r="F42" s="44">
        <v>2</v>
      </c>
      <c r="G42" s="28">
        <f t="shared" si="1"/>
        <v>100</v>
      </c>
      <c r="H42" s="19"/>
    </row>
    <row r="43" spans="1:8" ht="30" customHeight="1" thickBot="1" x14ac:dyDescent="0.3">
      <c r="A43" s="5" t="s">
        <v>31</v>
      </c>
      <c r="B43" s="15">
        <v>2</v>
      </c>
      <c r="C43" s="44">
        <v>2</v>
      </c>
      <c r="D43" s="28">
        <f t="shared" si="0"/>
        <v>100</v>
      </c>
      <c r="E43" s="29" t="s">
        <v>255</v>
      </c>
      <c r="F43" s="44">
        <v>2</v>
      </c>
      <c r="G43" s="28">
        <f t="shared" si="1"/>
        <v>100</v>
      </c>
      <c r="H43" s="19"/>
    </row>
    <row r="44" spans="1:8" ht="49.5" customHeight="1" thickBot="1" x14ac:dyDescent="0.3">
      <c r="A44" s="5" t="s">
        <v>32</v>
      </c>
      <c r="B44" s="15">
        <v>2</v>
      </c>
      <c r="C44" s="44">
        <v>2</v>
      </c>
      <c r="D44" s="28">
        <f t="shared" si="0"/>
        <v>100</v>
      </c>
      <c r="E44" s="29" t="s">
        <v>255</v>
      </c>
      <c r="F44" s="44">
        <v>2</v>
      </c>
      <c r="G44" s="28">
        <f t="shared" si="1"/>
        <v>100</v>
      </c>
      <c r="H44" s="19"/>
    </row>
    <row r="45" spans="1:8" ht="44.25" customHeight="1" thickBot="1" x14ac:dyDescent="0.3">
      <c r="A45" s="5" t="s">
        <v>33</v>
      </c>
      <c r="B45" s="15">
        <v>2</v>
      </c>
      <c r="C45" s="44">
        <v>2</v>
      </c>
      <c r="D45" s="28">
        <f t="shared" si="0"/>
        <v>100</v>
      </c>
      <c r="E45" s="29" t="s">
        <v>255</v>
      </c>
      <c r="F45" s="44">
        <v>2</v>
      </c>
      <c r="G45" s="28">
        <f t="shared" si="1"/>
        <v>100</v>
      </c>
      <c r="H45" s="19"/>
    </row>
    <row r="46" spans="1:8" ht="32.25" thickBot="1" x14ac:dyDescent="0.3">
      <c r="A46" s="34" t="s">
        <v>34</v>
      </c>
      <c r="B46" s="35">
        <f>SUM(B$47:B$48)</f>
        <v>4</v>
      </c>
      <c r="C46" s="35">
        <f>SUM(C$47:C$48)</f>
        <v>4</v>
      </c>
      <c r="D46" s="36">
        <f t="shared" si="0"/>
        <v>100</v>
      </c>
      <c r="E46" s="35"/>
      <c r="F46" s="35">
        <f>SUM(F$47:F$48)</f>
        <v>4</v>
      </c>
      <c r="G46" s="36">
        <f t="shared" si="1"/>
        <v>100</v>
      </c>
      <c r="H46" s="39"/>
    </row>
    <row r="47" spans="1:8" ht="48.75" thickBot="1" x14ac:dyDescent="0.3">
      <c r="A47" s="5" t="s">
        <v>35</v>
      </c>
      <c r="B47" s="15">
        <v>2</v>
      </c>
      <c r="C47" s="44">
        <v>2</v>
      </c>
      <c r="D47" s="28">
        <f t="shared" si="0"/>
        <v>100</v>
      </c>
      <c r="E47" s="29" t="s">
        <v>117</v>
      </c>
      <c r="F47" s="44">
        <v>2</v>
      </c>
      <c r="G47" s="28">
        <f t="shared" si="1"/>
        <v>100</v>
      </c>
      <c r="H47" s="19"/>
    </row>
    <row r="48" spans="1:8" ht="48.75" thickBot="1" x14ac:dyDescent="0.3">
      <c r="A48" s="5" t="s">
        <v>36</v>
      </c>
      <c r="B48" s="15">
        <v>2</v>
      </c>
      <c r="C48" s="44">
        <v>2</v>
      </c>
      <c r="D48" s="28">
        <f t="shared" si="0"/>
        <v>100</v>
      </c>
      <c r="E48" s="29" t="s">
        <v>117</v>
      </c>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t="s">
        <v>255</v>
      </c>
      <c r="F50" s="44">
        <v>2</v>
      </c>
      <c r="G50" s="28">
        <f t="shared" si="1"/>
        <v>100</v>
      </c>
      <c r="H50" s="19"/>
    </row>
    <row r="51" spans="1:8" ht="20.25" customHeight="1" thickBot="1" x14ac:dyDescent="0.3">
      <c r="A51" s="3" t="s">
        <v>68</v>
      </c>
      <c r="B51" s="15">
        <v>2</v>
      </c>
      <c r="C51" s="44">
        <v>2</v>
      </c>
      <c r="D51" s="28">
        <f t="shared" si="0"/>
        <v>100</v>
      </c>
      <c r="E51" s="29" t="s">
        <v>255</v>
      </c>
      <c r="F51" s="44">
        <v>2</v>
      </c>
      <c r="G51" s="28">
        <f t="shared" si="1"/>
        <v>100</v>
      </c>
      <c r="H51" s="19"/>
    </row>
    <row r="52" spans="1:8" ht="32.25" thickBot="1" x14ac:dyDescent="0.3">
      <c r="A52" s="34" t="s">
        <v>39</v>
      </c>
      <c r="B52" s="35">
        <f>SUM(B$53:B$54)</f>
        <v>4</v>
      </c>
      <c r="C52" s="35">
        <f>SUM(C$53:C$54)</f>
        <v>4</v>
      </c>
      <c r="D52" s="36">
        <f t="shared" si="0"/>
        <v>100</v>
      </c>
      <c r="E52" s="35"/>
      <c r="F52" s="35">
        <f>SUM(F$53:F$54)</f>
        <v>4</v>
      </c>
      <c r="G52" s="36">
        <f t="shared" si="1"/>
        <v>100</v>
      </c>
      <c r="H52" s="39"/>
    </row>
    <row r="53" spans="1:8" ht="60.75" thickBot="1" x14ac:dyDescent="0.3">
      <c r="A53" s="5" t="s">
        <v>40</v>
      </c>
      <c r="B53" s="15">
        <v>2</v>
      </c>
      <c r="C53" s="44">
        <v>2</v>
      </c>
      <c r="D53" s="28">
        <f t="shared" si="0"/>
        <v>100</v>
      </c>
      <c r="E53" s="29" t="s">
        <v>264</v>
      </c>
      <c r="F53" s="44">
        <v>2</v>
      </c>
      <c r="G53" s="28">
        <f t="shared" si="1"/>
        <v>100</v>
      </c>
      <c r="H53" s="19"/>
    </row>
    <row r="54" spans="1:8" ht="60.75" thickBot="1" x14ac:dyDescent="0.3">
      <c r="A54" s="5" t="s">
        <v>41</v>
      </c>
      <c r="B54" s="15">
        <v>2</v>
      </c>
      <c r="C54" s="44">
        <v>2</v>
      </c>
      <c r="D54" s="28">
        <f t="shared" si="0"/>
        <v>100</v>
      </c>
      <c r="E54" s="29" t="s">
        <v>264</v>
      </c>
      <c r="F54" s="44">
        <v>2</v>
      </c>
      <c r="G54" s="28">
        <f t="shared" si="1"/>
        <v>100</v>
      </c>
      <c r="H54" s="19"/>
    </row>
    <row r="55" spans="1:8" ht="32.25" thickBot="1" x14ac:dyDescent="0.3">
      <c r="A55" s="40" t="s">
        <v>42</v>
      </c>
      <c r="B55" s="35">
        <f>SUM(B$56:B$59)</f>
        <v>8</v>
      </c>
      <c r="C55" s="35">
        <f>SUM(C$56:C$59)</f>
        <v>8</v>
      </c>
      <c r="D55" s="36">
        <f t="shared" si="0"/>
        <v>100</v>
      </c>
      <c r="E55" s="35"/>
      <c r="F55" s="35">
        <f>SUM(F$56:F$59)</f>
        <v>8</v>
      </c>
      <c r="G55" s="36">
        <f t="shared" si="1"/>
        <v>100</v>
      </c>
      <c r="H55" s="39"/>
    </row>
    <row r="56" spans="1:8" ht="43.5" customHeight="1" thickBot="1" x14ac:dyDescent="0.3">
      <c r="A56" s="5" t="s">
        <v>43</v>
      </c>
      <c r="B56" s="15">
        <v>2</v>
      </c>
      <c r="C56" s="44">
        <v>2</v>
      </c>
      <c r="D56" s="28">
        <f t="shared" si="0"/>
        <v>100</v>
      </c>
      <c r="E56" s="29" t="s">
        <v>258</v>
      </c>
      <c r="F56" s="44">
        <v>2</v>
      </c>
      <c r="G56" s="28">
        <f t="shared" si="1"/>
        <v>100</v>
      </c>
      <c r="H56" s="19"/>
    </row>
    <row r="57" spans="1:8" ht="36.75" thickBot="1" x14ac:dyDescent="0.3">
      <c r="A57" s="5" t="s">
        <v>44</v>
      </c>
      <c r="B57" s="15">
        <v>2</v>
      </c>
      <c r="C57" s="44">
        <v>2</v>
      </c>
      <c r="D57" s="28">
        <f t="shared" si="0"/>
        <v>100</v>
      </c>
      <c r="E57" s="29" t="s">
        <v>255</v>
      </c>
      <c r="F57" s="44">
        <v>2</v>
      </c>
      <c r="G57" s="28">
        <f t="shared" si="1"/>
        <v>100</v>
      </c>
      <c r="H57" s="19"/>
    </row>
    <row r="58" spans="1:8" ht="24.75" thickBot="1" x14ac:dyDescent="0.3">
      <c r="A58" s="5" t="s">
        <v>45</v>
      </c>
      <c r="B58" s="15">
        <v>2</v>
      </c>
      <c r="C58" s="44">
        <v>2</v>
      </c>
      <c r="D58" s="28">
        <f t="shared" si="0"/>
        <v>100</v>
      </c>
      <c r="E58" s="29" t="s">
        <v>255</v>
      </c>
      <c r="F58" s="44">
        <v>2</v>
      </c>
      <c r="G58" s="28">
        <f t="shared" si="1"/>
        <v>100</v>
      </c>
      <c r="H58" s="19"/>
    </row>
    <row r="59" spans="1:8" ht="36.75" thickBot="1" x14ac:dyDescent="0.3">
      <c r="A59" s="5" t="s">
        <v>46</v>
      </c>
      <c r="B59" s="15">
        <v>2</v>
      </c>
      <c r="C59" s="44">
        <v>2</v>
      </c>
      <c r="D59" s="28">
        <f t="shared" si="0"/>
        <v>100</v>
      </c>
      <c r="E59" s="29" t="s">
        <v>258</v>
      </c>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96.75" thickBot="1" x14ac:dyDescent="0.3">
      <c r="A61" s="5" t="s">
        <v>48</v>
      </c>
      <c r="B61" s="15">
        <v>2</v>
      </c>
      <c r="C61" s="44">
        <v>2</v>
      </c>
      <c r="D61" s="28">
        <f t="shared" si="0"/>
        <v>100</v>
      </c>
      <c r="E61" s="29" t="s">
        <v>265</v>
      </c>
      <c r="F61" s="44">
        <v>2</v>
      </c>
      <c r="G61" s="28">
        <f t="shared" si="1"/>
        <v>100</v>
      </c>
      <c r="H61" s="19"/>
    </row>
    <row r="62" spans="1:8" ht="72.75" thickBot="1" x14ac:dyDescent="0.3">
      <c r="A62" s="5" t="s">
        <v>49</v>
      </c>
      <c r="B62" s="15">
        <v>2</v>
      </c>
      <c r="C62" s="44">
        <v>2</v>
      </c>
      <c r="D62" s="28">
        <f t="shared" si="0"/>
        <v>100</v>
      </c>
      <c r="E62" s="29" t="s">
        <v>266</v>
      </c>
      <c r="F62" s="44">
        <v>2</v>
      </c>
      <c r="G62" s="28">
        <f t="shared" si="1"/>
        <v>100</v>
      </c>
      <c r="H62" s="19"/>
    </row>
    <row r="63" spans="1:8" ht="21.75" customHeight="1" thickBot="1" x14ac:dyDescent="0.3">
      <c r="A63" s="41" t="s">
        <v>50</v>
      </c>
      <c r="B63" s="35">
        <f>SUM(B$64:B$65)</f>
        <v>4</v>
      </c>
      <c r="C63" s="35">
        <f>SUM(C$64:C$65)</f>
        <v>4</v>
      </c>
      <c r="D63" s="36">
        <f t="shared" si="0"/>
        <v>100</v>
      </c>
      <c r="E63" s="35"/>
      <c r="F63" s="35">
        <f>SUM(F$64:F$65)</f>
        <v>4</v>
      </c>
      <c r="G63" s="36">
        <f t="shared" si="1"/>
        <v>100</v>
      </c>
      <c r="H63" s="35"/>
    </row>
    <row r="64" spans="1:8" ht="60" customHeight="1" thickBot="1" x14ac:dyDescent="0.3">
      <c r="A64" s="20" t="s">
        <v>51</v>
      </c>
      <c r="B64" s="15">
        <v>2</v>
      </c>
      <c r="C64" s="44">
        <v>2</v>
      </c>
      <c r="D64" s="28">
        <f t="shared" si="0"/>
        <v>100</v>
      </c>
      <c r="E64" s="29" t="s">
        <v>267</v>
      </c>
      <c r="F64" s="44">
        <v>2</v>
      </c>
      <c r="G64" s="28">
        <f t="shared" si="1"/>
        <v>100</v>
      </c>
      <c r="H64" s="19"/>
    </row>
    <row r="65" spans="1:8" ht="71.25" customHeight="1" thickBot="1" x14ac:dyDescent="0.3">
      <c r="A65" s="171" t="s">
        <v>52</v>
      </c>
      <c r="B65" s="15">
        <v>2</v>
      </c>
      <c r="C65" s="44">
        <v>2</v>
      </c>
      <c r="D65" s="28">
        <f t="shared" si="0"/>
        <v>100</v>
      </c>
      <c r="E65" s="29" t="s">
        <v>268</v>
      </c>
      <c r="F65" s="44">
        <v>2</v>
      </c>
      <c r="G65" s="28">
        <f t="shared" si="1"/>
        <v>100</v>
      </c>
      <c r="H65" s="19"/>
    </row>
    <row r="66" spans="1:8" ht="32.25" thickBot="1" x14ac:dyDescent="0.3">
      <c r="A66" s="12" t="s">
        <v>53</v>
      </c>
      <c r="B66" s="11">
        <f>SUM(B$67,B$72,B$75)</f>
        <v>16</v>
      </c>
      <c r="C66" s="11">
        <f>SUM(C$67,C$72,C$75)</f>
        <v>12</v>
      </c>
      <c r="D66" s="11">
        <f t="shared" si="0"/>
        <v>75</v>
      </c>
      <c r="E66" s="13"/>
      <c r="F66" s="11">
        <f>SUM(F$67,F$72,F$75)</f>
        <v>11</v>
      </c>
      <c r="G66" s="11">
        <f t="shared" si="1"/>
        <v>68.8</v>
      </c>
      <c r="H66" s="13"/>
    </row>
    <row r="67" spans="1:8" ht="22.5" customHeight="1" thickBot="1" x14ac:dyDescent="0.3">
      <c r="A67" s="41" t="s">
        <v>54</v>
      </c>
      <c r="B67" s="35">
        <f>SUM(B$68:B$71)</f>
        <v>8</v>
      </c>
      <c r="C67" s="35">
        <f>SUM(C$68:C$71)</f>
        <v>6</v>
      </c>
      <c r="D67" s="36">
        <f t="shared" si="0"/>
        <v>75</v>
      </c>
      <c r="E67" s="35"/>
      <c r="F67" s="35">
        <f>SUM(F$68:F$71)</f>
        <v>5</v>
      </c>
      <c r="G67" s="36">
        <f t="shared" si="1"/>
        <v>62.5</v>
      </c>
      <c r="H67" s="35"/>
    </row>
    <row r="68" spans="1:8" ht="48.75" thickBot="1" x14ac:dyDescent="0.3">
      <c r="A68" s="7" t="s">
        <v>55</v>
      </c>
      <c r="B68" s="15">
        <v>2</v>
      </c>
      <c r="C68" s="44">
        <v>2</v>
      </c>
      <c r="D68" s="28">
        <f t="shared" si="0"/>
        <v>100</v>
      </c>
      <c r="E68" s="29" t="s">
        <v>269</v>
      </c>
      <c r="F68" s="44">
        <v>1</v>
      </c>
      <c r="G68" s="28">
        <f t="shared" si="1"/>
        <v>50</v>
      </c>
      <c r="H68" s="19"/>
    </row>
    <row r="69" spans="1:8" ht="57" customHeight="1" thickBot="1" x14ac:dyDescent="0.3">
      <c r="A69" s="7" t="s">
        <v>56</v>
      </c>
      <c r="B69" s="15">
        <v>2</v>
      </c>
      <c r="C69" s="44">
        <v>0</v>
      </c>
      <c r="D69" s="28">
        <f t="shared" si="0"/>
        <v>0</v>
      </c>
      <c r="E69" s="29" t="s">
        <v>269</v>
      </c>
      <c r="F69" s="44">
        <v>0</v>
      </c>
      <c r="G69" s="28">
        <f t="shared" si="1"/>
        <v>0</v>
      </c>
      <c r="H69" s="19"/>
    </row>
    <row r="70" spans="1:8" ht="48.75" thickBot="1" x14ac:dyDescent="0.3">
      <c r="A70" s="7" t="s">
        <v>57</v>
      </c>
      <c r="B70" s="15">
        <v>2</v>
      </c>
      <c r="C70" s="44">
        <v>2</v>
      </c>
      <c r="D70" s="28">
        <f t="shared" si="0"/>
        <v>100</v>
      </c>
      <c r="E70" s="29" t="s">
        <v>269</v>
      </c>
      <c r="F70" s="44">
        <v>2</v>
      </c>
      <c r="G70" s="28">
        <f t="shared" si="1"/>
        <v>100</v>
      </c>
      <c r="H70" s="19"/>
    </row>
    <row r="71" spans="1:8" ht="60.75" thickBot="1" x14ac:dyDescent="0.3">
      <c r="A71" s="7" t="s">
        <v>58</v>
      </c>
      <c r="B71" s="15">
        <v>2</v>
      </c>
      <c r="C71" s="44">
        <v>2</v>
      </c>
      <c r="D71" s="28">
        <f t="shared" si="0"/>
        <v>100</v>
      </c>
      <c r="E71" s="29" t="s">
        <v>270</v>
      </c>
      <c r="F71" s="44">
        <v>2</v>
      </c>
      <c r="G71" s="28">
        <f t="shared" si="1"/>
        <v>100</v>
      </c>
      <c r="H71" s="19"/>
    </row>
    <row r="72" spans="1:8" ht="32.25" thickBot="1" x14ac:dyDescent="0.3">
      <c r="A72" s="41" t="s">
        <v>59</v>
      </c>
      <c r="B72" s="35">
        <f>SUM(B73:B74)</f>
        <v>4</v>
      </c>
      <c r="C72" s="35">
        <f>SUM(C73:C74)</f>
        <v>2</v>
      </c>
      <c r="D72" s="36">
        <f t="shared" si="0"/>
        <v>50</v>
      </c>
      <c r="E72" s="35"/>
      <c r="F72" s="35">
        <f>SUM(F73:F74)</f>
        <v>2</v>
      </c>
      <c r="G72" s="36">
        <f t="shared" si="1"/>
        <v>50</v>
      </c>
      <c r="H72" s="35"/>
    </row>
    <row r="73" spans="1:8" ht="56.25" customHeight="1" thickBot="1" x14ac:dyDescent="0.3">
      <c r="A73" s="7" t="s">
        <v>60</v>
      </c>
      <c r="B73" s="15">
        <v>2</v>
      </c>
      <c r="C73" s="44">
        <v>2</v>
      </c>
      <c r="D73" s="28">
        <f t="shared" si="0"/>
        <v>100</v>
      </c>
      <c r="E73" s="29" t="s">
        <v>124</v>
      </c>
      <c r="F73" s="44">
        <v>2</v>
      </c>
      <c r="G73" s="28">
        <f t="shared" si="1"/>
        <v>100</v>
      </c>
      <c r="H73" s="19"/>
    </row>
    <row r="74" spans="1:8" ht="62.25" customHeight="1" thickBot="1" x14ac:dyDescent="0.3">
      <c r="A74" s="7" t="s">
        <v>61</v>
      </c>
      <c r="B74" s="15">
        <v>2</v>
      </c>
      <c r="C74" s="44">
        <v>0</v>
      </c>
      <c r="D74" s="28">
        <f t="shared" si="0"/>
        <v>0</v>
      </c>
      <c r="E74" s="29" t="s">
        <v>125</v>
      </c>
      <c r="F74" s="44">
        <v>0</v>
      </c>
      <c r="G74" s="28">
        <f t="shared" si="1"/>
        <v>0</v>
      </c>
      <c r="H74" s="19"/>
    </row>
    <row r="75" spans="1:8" ht="23.25" customHeight="1" thickBot="1" x14ac:dyDescent="0.3">
      <c r="A75" s="41" t="s">
        <v>62</v>
      </c>
      <c r="B75" s="35">
        <f>SUM(B76:B77)</f>
        <v>4</v>
      </c>
      <c r="C75" s="35">
        <f>SUM(C76:C77)</f>
        <v>4</v>
      </c>
      <c r="D75" s="36">
        <f t="shared" si="0"/>
        <v>100</v>
      </c>
      <c r="E75" s="35"/>
      <c r="F75" s="35">
        <f>SUM(F76:F77)</f>
        <v>4</v>
      </c>
      <c r="G75" s="36">
        <f t="shared" si="1"/>
        <v>100</v>
      </c>
      <c r="H75" s="35"/>
    </row>
    <row r="76" spans="1:8" ht="36.75" thickBot="1" x14ac:dyDescent="0.3">
      <c r="A76" s="7" t="s">
        <v>63</v>
      </c>
      <c r="B76" s="15">
        <v>2</v>
      </c>
      <c r="C76" s="44">
        <v>2</v>
      </c>
      <c r="D76" s="28">
        <f t="shared" si="0"/>
        <v>100</v>
      </c>
      <c r="E76" s="29" t="s">
        <v>271</v>
      </c>
      <c r="F76" s="44">
        <v>2</v>
      </c>
      <c r="G76" s="28">
        <f t="shared" si="1"/>
        <v>100</v>
      </c>
      <c r="H76" s="19"/>
    </row>
    <row r="77" spans="1:8" ht="48.75" thickBot="1" x14ac:dyDescent="0.3">
      <c r="A77" s="20" t="s">
        <v>64</v>
      </c>
      <c r="B77" s="15">
        <v>2</v>
      </c>
      <c r="C77" s="44">
        <v>2</v>
      </c>
      <c r="D77" s="28">
        <f t="shared" si="0"/>
        <v>100</v>
      </c>
      <c r="E77" s="29" t="s">
        <v>282</v>
      </c>
      <c r="F77" s="44">
        <v>2</v>
      </c>
      <c r="G77" s="28">
        <f t="shared" si="1"/>
        <v>100</v>
      </c>
      <c r="H77" s="19"/>
    </row>
    <row r="78" spans="1:8" ht="27" customHeight="1" thickBot="1" x14ac:dyDescent="0.3">
      <c r="A78" s="8" t="s">
        <v>65</v>
      </c>
      <c r="B78" s="42">
        <f>SUM(B$16,B$30,B$66)</f>
        <v>88</v>
      </c>
      <c r="C78" s="42">
        <f>SUM(C$16,C$30,C$66)</f>
        <v>80</v>
      </c>
      <c r="D78" s="43">
        <f t="shared" si="0"/>
        <v>90.9</v>
      </c>
      <c r="E78" s="30"/>
      <c r="F78" s="42">
        <f>SUM(F$16,F$30,F$66)</f>
        <v>78</v>
      </c>
      <c r="G78" s="43">
        <f t="shared" si="1"/>
        <v>88.6</v>
      </c>
      <c r="H78" s="2"/>
    </row>
    <row r="79" spans="1:8" ht="25.5" customHeight="1" thickBot="1" x14ac:dyDescent="0.3">
      <c r="A79" s="8" t="s">
        <v>66</v>
      </c>
      <c r="B79" s="14">
        <v>100</v>
      </c>
      <c r="C79" s="9">
        <f>(C$78*$B$79/$B$78)</f>
        <v>90.909090909090907</v>
      </c>
      <c r="D79" s="31">
        <f t="shared" si="0"/>
        <v>90.9</v>
      </c>
      <c r="E79" s="30"/>
      <c r="F79" s="9">
        <f>(F$78*$B$79/$B$78)</f>
        <v>88.63636363636364</v>
      </c>
      <c r="G79" s="31">
        <f t="shared" si="1"/>
        <v>88.6</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205</v>
      </c>
      <c r="B82" s="135"/>
      <c r="C82" s="135"/>
      <c r="F82" s="135" t="s">
        <v>98</v>
      </c>
      <c r="G82" s="135"/>
      <c r="H82" s="13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206</v>
      </c>
      <c r="B88" s="134"/>
      <c r="C88" s="134"/>
      <c r="F88" s="134" t="s">
        <v>97</v>
      </c>
      <c r="G88" s="134"/>
      <c r="H88" s="134"/>
    </row>
    <row r="89" spans="1:8" ht="16.5" x14ac:dyDescent="0.25">
      <c r="H89" s="46"/>
    </row>
  </sheetData>
  <mergeCells count="17">
    <mergeCell ref="D2:H2"/>
    <mergeCell ref="A5:H5"/>
    <mergeCell ref="A12:H12"/>
    <mergeCell ref="A14:A15"/>
    <mergeCell ref="B14:B15"/>
    <mergeCell ref="C14:E14"/>
    <mergeCell ref="F14:H14"/>
    <mergeCell ref="A88:C88"/>
    <mergeCell ref="F88:H88"/>
    <mergeCell ref="C80:D80"/>
    <mergeCell ref="A82:C82"/>
    <mergeCell ref="F82:H82"/>
    <mergeCell ref="A83:C83"/>
    <mergeCell ref="F83:H83"/>
    <mergeCell ref="A84:C84"/>
    <mergeCell ref="F84:H84"/>
    <mergeCell ref="F80:G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28000000000000003" bottom="0.2" header="0.2" footer="0.2"/>
  <pageSetup paperSize="9" orientation="landscape"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31" workbookViewId="0">
      <selection activeCell="F40" sqref="F40"/>
    </sheetView>
  </sheetViews>
  <sheetFormatPr defaultColWidth="9.140625" defaultRowHeight="15" x14ac:dyDescent="0.25"/>
  <cols>
    <col min="1" max="1" width="45.5703125" style="49" customWidth="1"/>
    <col min="2" max="3" width="9.140625" style="49"/>
    <col min="4" max="4" width="12" style="49" customWidth="1"/>
    <col min="5" max="5" width="22.5703125" style="49" customWidth="1"/>
    <col min="6" max="6" width="9.42578125" style="49" customWidth="1"/>
    <col min="7" max="7" width="9.140625" style="49" customWidth="1"/>
    <col min="8" max="8" width="15.5703125" style="49" customWidth="1"/>
    <col min="9" max="16384" width="9.140625" style="49"/>
  </cols>
  <sheetData>
    <row r="1" spans="1:8" ht="12" customHeight="1" x14ac:dyDescent="0.25"/>
    <row r="2" spans="1:8" ht="37.5" customHeight="1" x14ac:dyDescent="0.3">
      <c r="D2" s="126" t="s">
        <v>69</v>
      </c>
      <c r="E2" s="126"/>
      <c r="F2" s="126"/>
      <c r="G2" s="126"/>
      <c r="H2" s="126"/>
    </row>
    <row r="5" spans="1:8" ht="47.85" customHeight="1" x14ac:dyDescent="0.3">
      <c r="A5" s="127" t="s">
        <v>70</v>
      </c>
      <c r="B5" s="127"/>
      <c r="C5" s="127"/>
      <c r="D5" s="127"/>
      <c r="E5" s="127"/>
      <c r="F5" s="127"/>
      <c r="G5" s="127"/>
      <c r="H5" s="127"/>
    </row>
    <row r="7" spans="1:8" ht="22.15" customHeight="1" x14ac:dyDescent="0.25">
      <c r="A7" s="50" t="s">
        <v>103</v>
      </c>
      <c r="C7" s="51" t="s">
        <v>208</v>
      </c>
    </row>
    <row r="8" spans="1:8" ht="20.100000000000001" customHeight="1" x14ac:dyDescent="0.25">
      <c r="A8" s="50" t="s">
        <v>152</v>
      </c>
    </row>
    <row r="9" spans="1:8" ht="21.4" customHeight="1" x14ac:dyDescent="0.25">
      <c r="A9" s="50" t="s">
        <v>101</v>
      </c>
    </row>
    <row r="10" spans="1:8" ht="20.100000000000001" customHeight="1" x14ac:dyDescent="0.25">
      <c r="A10" s="50" t="s">
        <v>102</v>
      </c>
    </row>
    <row r="12" spans="1:8" ht="45.75" customHeight="1" x14ac:dyDescent="0.25">
      <c r="A12" s="128" t="s">
        <v>153</v>
      </c>
      <c r="B12" s="128"/>
      <c r="C12" s="128"/>
      <c r="D12" s="128"/>
      <c r="E12" s="128"/>
      <c r="F12" s="128"/>
      <c r="G12" s="128"/>
      <c r="H12" s="128"/>
    </row>
    <row r="13" spans="1:8" ht="11.45" customHeight="1" thickBot="1" x14ac:dyDescent="0.3"/>
    <row r="14" spans="1:8" ht="17.25" customHeight="1" thickBot="1" x14ac:dyDescent="0.3">
      <c r="A14" s="129" t="s">
        <v>0</v>
      </c>
      <c r="B14" s="129" t="s">
        <v>1</v>
      </c>
      <c r="C14" s="131" t="s">
        <v>2</v>
      </c>
      <c r="D14" s="132"/>
      <c r="E14" s="133"/>
      <c r="F14" s="131" t="s">
        <v>3</v>
      </c>
      <c r="G14" s="132"/>
      <c r="H14" s="133"/>
    </row>
    <row r="15" spans="1:8" ht="189.75" customHeight="1" thickBot="1" x14ac:dyDescent="0.3">
      <c r="A15" s="130"/>
      <c r="B15" s="130"/>
      <c r="C15" s="52" t="s">
        <v>92</v>
      </c>
      <c r="D15" s="52" t="s">
        <v>154</v>
      </c>
      <c r="E15" s="52" t="s">
        <v>94</v>
      </c>
      <c r="F15" s="52" t="s">
        <v>92</v>
      </c>
      <c r="G15" s="53" t="s">
        <v>155</v>
      </c>
      <c r="H15" s="52" t="s">
        <v>94</v>
      </c>
    </row>
    <row r="16" spans="1:8" ht="34.5" customHeight="1" thickBot="1" x14ac:dyDescent="0.3">
      <c r="A16" s="54" t="s">
        <v>4</v>
      </c>
      <c r="B16" s="55">
        <f>SUM(B$17,B$24,B$24)</f>
        <v>20</v>
      </c>
      <c r="C16" s="55">
        <f>SUM(C$17,C$24,C$24)</f>
        <v>20</v>
      </c>
      <c r="D16" s="55">
        <f>ROUND($C16/$B16*100,1)</f>
        <v>100</v>
      </c>
      <c r="E16" s="56"/>
      <c r="F16" s="55">
        <f>SUM(F$17,F$24,F$24)</f>
        <v>20</v>
      </c>
      <c r="G16" s="55">
        <f>ROUND($F16/$B16*100,1)</f>
        <v>100</v>
      </c>
      <c r="H16" s="56"/>
    </row>
    <row r="17" spans="1:8" ht="27" customHeight="1" thickBot="1" x14ac:dyDescent="0.3">
      <c r="A17" s="57" t="s">
        <v>5</v>
      </c>
      <c r="B17" s="58">
        <f>SUM(B$18:B$23)</f>
        <v>12</v>
      </c>
      <c r="C17" s="58">
        <f>SUM(C$18:C$23)</f>
        <v>12</v>
      </c>
      <c r="D17" s="59">
        <f t="shared" ref="D17:D79" si="0">ROUND($C17/$B17*100,1)</f>
        <v>100</v>
      </c>
      <c r="E17" s="58"/>
      <c r="F17" s="58">
        <f>SUM(F$18:F$23)</f>
        <v>12</v>
      </c>
      <c r="G17" s="59">
        <f t="shared" ref="G17:G79" si="1">ROUND($F17/$B17*100,1)</f>
        <v>100</v>
      </c>
      <c r="H17" s="58"/>
    </row>
    <row r="18" spans="1:8" ht="132" customHeight="1" thickBot="1" x14ac:dyDescent="0.3">
      <c r="A18" s="60" t="s">
        <v>156</v>
      </c>
      <c r="B18" s="61">
        <v>2</v>
      </c>
      <c r="C18" s="62">
        <v>2</v>
      </c>
      <c r="D18" s="63">
        <f t="shared" si="0"/>
        <v>100</v>
      </c>
      <c r="E18" s="64" t="s">
        <v>131</v>
      </c>
      <c r="F18" s="62">
        <v>2</v>
      </c>
      <c r="G18" s="63">
        <f t="shared" si="1"/>
        <v>100</v>
      </c>
      <c r="H18" s="64"/>
    </row>
    <row r="19" spans="1:8" ht="21" customHeight="1" thickBot="1" x14ac:dyDescent="0.3">
      <c r="A19" s="66" t="s">
        <v>7</v>
      </c>
      <c r="B19" s="61">
        <v>2</v>
      </c>
      <c r="C19" s="62">
        <v>2</v>
      </c>
      <c r="D19" s="63">
        <f t="shared" si="0"/>
        <v>100</v>
      </c>
      <c r="E19" s="64" t="s">
        <v>157</v>
      </c>
      <c r="F19" s="62">
        <v>2</v>
      </c>
      <c r="G19" s="63">
        <f t="shared" si="1"/>
        <v>100</v>
      </c>
      <c r="H19" s="64"/>
    </row>
    <row r="20" spans="1:8" ht="20.25" customHeight="1" thickBot="1" x14ac:dyDescent="0.3">
      <c r="A20" s="66" t="s">
        <v>8</v>
      </c>
      <c r="B20" s="61">
        <v>2</v>
      </c>
      <c r="C20" s="62">
        <v>2</v>
      </c>
      <c r="D20" s="63">
        <f t="shared" si="0"/>
        <v>100</v>
      </c>
      <c r="E20" s="64"/>
      <c r="F20" s="62">
        <v>2</v>
      </c>
      <c r="G20" s="63">
        <f t="shared" si="1"/>
        <v>100</v>
      </c>
      <c r="H20" s="64"/>
    </row>
    <row r="21" spans="1:8" ht="36.75" thickBot="1" x14ac:dyDescent="0.3">
      <c r="A21" s="66" t="s">
        <v>9</v>
      </c>
      <c r="B21" s="61">
        <v>2</v>
      </c>
      <c r="C21" s="62">
        <v>2</v>
      </c>
      <c r="D21" s="63">
        <f t="shared" si="0"/>
        <v>100</v>
      </c>
      <c r="E21" s="64"/>
      <c r="F21" s="62">
        <v>2</v>
      </c>
      <c r="G21" s="63">
        <f t="shared" si="1"/>
        <v>100</v>
      </c>
      <c r="H21" s="64"/>
    </row>
    <row r="22" spans="1:8" ht="27.75" customHeight="1" thickBot="1" x14ac:dyDescent="0.3">
      <c r="A22" s="66" t="s">
        <v>10</v>
      </c>
      <c r="B22" s="61">
        <v>2</v>
      </c>
      <c r="C22" s="62">
        <v>2</v>
      </c>
      <c r="D22" s="63">
        <f t="shared" si="0"/>
        <v>100</v>
      </c>
      <c r="E22" s="64"/>
      <c r="F22" s="62">
        <v>2</v>
      </c>
      <c r="G22" s="63">
        <f t="shared" si="1"/>
        <v>100</v>
      </c>
      <c r="H22" s="64"/>
    </row>
    <row r="23" spans="1:8" ht="30" customHeight="1" thickBot="1" x14ac:dyDescent="0.3">
      <c r="A23" s="66" t="s">
        <v>11</v>
      </c>
      <c r="B23" s="61">
        <v>2</v>
      </c>
      <c r="C23" s="62">
        <v>2</v>
      </c>
      <c r="D23" s="63">
        <f t="shared" si="0"/>
        <v>100</v>
      </c>
      <c r="E23" s="64" t="s">
        <v>134</v>
      </c>
      <c r="F23" s="62">
        <v>2</v>
      </c>
      <c r="G23" s="63">
        <f t="shared" si="1"/>
        <v>100</v>
      </c>
      <c r="H23" s="64"/>
    </row>
    <row r="24" spans="1:8" ht="25.5" customHeight="1" thickBot="1" x14ac:dyDescent="0.3">
      <c r="A24" s="57" t="s">
        <v>12</v>
      </c>
      <c r="B24" s="58">
        <f>SUM(B$25:B$26)</f>
        <v>4</v>
      </c>
      <c r="C24" s="58">
        <f>SUM(C$25:C$26)</f>
        <v>4</v>
      </c>
      <c r="D24" s="59">
        <f t="shared" si="0"/>
        <v>100</v>
      </c>
      <c r="E24" s="58"/>
      <c r="F24" s="58">
        <f>SUM(F$25:F$26)</f>
        <v>4</v>
      </c>
      <c r="G24" s="59">
        <f t="shared" si="1"/>
        <v>100</v>
      </c>
      <c r="H24" s="67"/>
    </row>
    <row r="25" spans="1:8" ht="192" customHeight="1" thickBot="1" x14ac:dyDescent="0.3">
      <c r="A25" s="66" t="s">
        <v>13</v>
      </c>
      <c r="B25" s="68">
        <v>2</v>
      </c>
      <c r="C25" s="69">
        <v>2</v>
      </c>
      <c r="D25" s="63">
        <f t="shared" si="0"/>
        <v>100</v>
      </c>
      <c r="E25" s="64" t="s">
        <v>158</v>
      </c>
      <c r="F25" s="69">
        <v>2</v>
      </c>
      <c r="G25" s="63">
        <f t="shared" si="1"/>
        <v>100</v>
      </c>
      <c r="H25" s="64"/>
    </row>
    <row r="26" spans="1:8" ht="51.75" customHeight="1" thickBot="1" x14ac:dyDescent="0.3">
      <c r="A26" s="60" t="s">
        <v>159</v>
      </c>
      <c r="B26" s="61">
        <v>2</v>
      </c>
      <c r="C26" s="62">
        <v>2</v>
      </c>
      <c r="D26" s="63">
        <f t="shared" si="0"/>
        <v>100</v>
      </c>
      <c r="E26" s="64" t="s">
        <v>160</v>
      </c>
      <c r="F26" s="62">
        <v>2</v>
      </c>
      <c r="G26" s="63">
        <f t="shared" si="1"/>
        <v>100</v>
      </c>
      <c r="H26" s="64"/>
    </row>
    <row r="27" spans="1:8" ht="22.5" customHeight="1" thickBot="1" x14ac:dyDescent="0.3">
      <c r="A27" s="57" t="s">
        <v>15</v>
      </c>
      <c r="B27" s="58">
        <f>SUM(B$28:B$29)</f>
        <v>4</v>
      </c>
      <c r="C27" s="58">
        <f>SUM(C$28:C$29)</f>
        <v>4</v>
      </c>
      <c r="D27" s="59">
        <f t="shared" si="0"/>
        <v>100</v>
      </c>
      <c r="E27" s="58"/>
      <c r="F27" s="58">
        <f>SUM(F$28:F$29)</f>
        <v>4</v>
      </c>
      <c r="G27" s="59">
        <f t="shared" si="1"/>
        <v>100</v>
      </c>
      <c r="H27" s="70"/>
    </row>
    <row r="28" spans="1:8" ht="71.25" customHeight="1" thickBot="1" x14ac:dyDescent="0.3">
      <c r="A28" s="66" t="s">
        <v>16</v>
      </c>
      <c r="B28" s="61">
        <v>2</v>
      </c>
      <c r="C28" s="71">
        <v>2</v>
      </c>
      <c r="D28" s="63">
        <f t="shared" si="0"/>
        <v>100</v>
      </c>
      <c r="E28" s="64" t="s">
        <v>161</v>
      </c>
      <c r="F28" s="71">
        <v>2</v>
      </c>
      <c r="G28" s="63">
        <f t="shared" si="1"/>
        <v>100</v>
      </c>
      <c r="H28" s="64"/>
    </row>
    <row r="29" spans="1:8" ht="38.25" customHeight="1" thickBot="1" x14ac:dyDescent="0.3">
      <c r="A29" s="60" t="s">
        <v>162</v>
      </c>
      <c r="B29" s="61">
        <v>2</v>
      </c>
      <c r="C29" s="71">
        <v>2</v>
      </c>
      <c r="D29" s="63">
        <f t="shared" si="0"/>
        <v>100</v>
      </c>
      <c r="E29" s="64"/>
      <c r="F29" s="71">
        <v>2</v>
      </c>
      <c r="G29" s="63">
        <f t="shared" si="1"/>
        <v>100</v>
      </c>
      <c r="H29" s="64"/>
    </row>
    <row r="30" spans="1:8" ht="22.5" customHeight="1" thickBot="1" x14ac:dyDescent="0.3">
      <c r="A30" s="54" t="s">
        <v>18</v>
      </c>
      <c r="B30" s="55">
        <f>SUM(B$31,B$34,B$41,B$46,B$49,B$52,B$55,B$60,B$63)</f>
        <v>52</v>
      </c>
      <c r="C30" s="55">
        <f>SUM(C$31,C$34,C$41,C$46,C$49,C$52,C$55,C$60,C$63)</f>
        <v>47</v>
      </c>
      <c r="D30" s="55">
        <f t="shared" si="0"/>
        <v>90.4</v>
      </c>
      <c r="E30" s="56"/>
      <c r="F30" s="55">
        <f>SUM(F$31,F$34,F$41,F$46,F$49,F$52,F$55,F$60,F$63)</f>
        <v>46</v>
      </c>
      <c r="G30" s="55">
        <f t="shared" si="1"/>
        <v>88.5</v>
      </c>
      <c r="H30" s="72"/>
    </row>
    <row r="31" spans="1:8" ht="32.25" thickBot="1" x14ac:dyDescent="0.3">
      <c r="A31" s="57" t="s">
        <v>19</v>
      </c>
      <c r="B31" s="58">
        <f>SUM(B$32:B$33)</f>
        <v>4</v>
      </c>
      <c r="C31" s="58">
        <f>SUM(C$32:C$33)</f>
        <v>4</v>
      </c>
      <c r="D31" s="59">
        <f t="shared" si="0"/>
        <v>100</v>
      </c>
      <c r="E31" s="58"/>
      <c r="F31" s="58">
        <f>SUM(F$32:F$33)</f>
        <v>4</v>
      </c>
      <c r="G31" s="59">
        <f t="shared" si="1"/>
        <v>100</v>
      </c>
      <c r="H31" s="73"/>
    </row>
    <row r="32" spans="1:8" ht="66" customHeight="1" thickBot="1" x14ac:dyDescent="0.3">
      <c r="A32" s="66" t="s">
        <v>20</v>
      </c>
      <c r="B32" s="61">
        <v>2</v>
      </c>
      <c r="C32" s="71">
        <v>2</v>
      </c>
      <c r="D32" s="63">
        <f t="shared" si="0"/>
        <v>100</v>
      </c>
      <c r="E32" s="64" t="s">
        <v>163</v>
      </c>
      <c r="F32" s="71">
        <v>2</v>
      </c>
      <c r="G32" s="63">
        <f t="shared" si="1"/>
        <v>100</v>
      </c>
      <c r="H32" s="64"/>
    </row>
    <row r="33" spans="1:8" ht="21" customHeight="1" thickBot="1" x14ac:dyDescent="0.3">
      <c r="A33" s="66" t="s">
        <v>21</v>
      </c>
      <c r="B33" s="61">
        <v>2</v>
      </c>
      <c r="C33" s="71">
        <v>2</v>
      </c>
      <c r="D33" s="63">
        <f t="shared" si="0"/>
        <v>100</v>
      </c>
      <c r="E33" s="64" t="s">
        <v>164</v>
      </c>
      <c r="F33" s="71">
        <v>2</v>
      </c>
      <c r="G33" s="63">
        <f t="shared" si="1"/>
        <v>100</v>
      </c>
      <c r="H33" s="64"/>
    </row>
    <row r="34" spans="1:8" ht="19.5" customHeight="1" thickBot="1" x14ac:dyDescent="0.3">
      <c r="A34" s="57" t="s">
        <v>22</v>
      </c>
      <c r="B34" s="58">
        <f>SUM(B$35:B$40)</f>
        <v>12</v>
      </c>
      <c r="C34" s="58">
        <f>SUM(C$35:C$40)</f>
        <v>10</v>
      </c>
      <c r="D34" s="59">
        <f t="shared" si="0"/>
        <v>83.3</v>
      </c>
      <c r="E34" s="58"/>
      <c r="F34" s="58">
        <f>SUM(F$35:F$40)</f>
        <v>9</v>
      </c>
      <c r="G34" s="59">
        <f t="shared" si="1"/>
        <v>75</v>
      </c>
      <c r="H34" s="73"/>
    </row>
    <row r="35" spans="1:8" ht="27.75" thickBot="1" x14ac:dyDescent="0.3">
      <c r="A35" s="74" t="s">
        <v>165</v>
      </c>
      <c r="B35" s="61">
        <v>2</v>
      </c>
      <c r="C35" s="71">
        <v>2</v>
      </c>
      <c r="D35" s="63">
        <f t="shared" si="0"/>
        <v>100</v>
      </c>
      <c r="E35" s="64" t="s">
        <v>139</v>
      </c>
      <c r="F35" s="71">
        <v>2</v>
      </c>
      <c r="G35" s="63">
        <f t="shared" si="1"/>
        <v>100</v>
      </c>
      <c r="H35" s="64"/>
    </row>
    <row r="36" spans="1:8" ht="24.75" thickBot="1" x14ac:dyDescent="0.3">
      <c r="A36" s="66" t="s">
        <v>24</v>
      </c>
      <c r="B36" s="61">
        <v>2</v>
      </c>
      <c r="C36" s="71">
        <v>2</v>
      </c>
      <c r="D36" s="63">
        <f t="shared" si="0"/>
        <v>100</v>
      </c>
      <c r="E36" s="64" t="s">
        <v>139</v>
      </c>
      <c r="F36" s="71">
        <v>2</v>
      </c>
      <c r="G36" s="63">
        <f t="shared" si="1"/>
        <v>100</v>
      </c>
      <c r="H36" s="64"/>
    </row>
    <row r="37" spans="1:8" ht="24.75" thickBot="1" x14ac:dyDescent="0.3">
      <c r="A37" s="66" t="s">
        <v>25</v>
      </c>
      <c r="B37" s="61">
        <v>2</v>
      </c>
      <c r="C37" s="71">
        <v>2</v>
      </c>
      <c r="D37" s="63">
        <f t="shared" si="0"/>
        <v>100</v>
      </c>
      <c r="E37" s="64" t="s">
        <v>166</v>
      </c>
      <c r="F37" s="71">
        <v>2</v>
      </c>
      <c r="G37" s="63">
        <f t="shared" si="1"/>
        <v>100</v>
      </c>
      <c r="H37" s="64"/>
    </row>
    <row r="38" spans="1:8" ht="24.75" thickBot="1" x14ac:dyDescent="0.3">
      <c r="A38" s="66" t="s">
        <v>26</v>
      </c>
      <c r="B38" s="61">
        <v>2</v>
      </c>
      <c r="C38" s="71">
        <v>2</v>
      </c>
      <c r="D38" s="63">
        <f t="shared" si="0"/>
        <v>100</v>
      </c>
      <c r="E38" s="64" t="s">
        <v>167</v>
      </c>
      <c r="F38" s="71">
        <v>2</v>
      </c>
      <c r="G38" s="63">
        <f t="shared" si="1"/>
        <v>100</v>
      </c>
      <c r="H38" s="64"/>
    </row>
    <row r="39" spans="1:8" ht="16.5" thickBot="1" x14ac:dyDescent="0.3">
      <c r="A39" s="66" t="s">
        <v>27</v>
      </c>
      <c r="B39" s="61">
        <v>2</v>
      </c>
      <c r="C39" s="71">
        <v>2</v>
      </c>
      <c r="D39" s="63">
        <f t="shared" si="0"/>
        <v>100</v>
      </c>
      <c r="E39" s="64" t="s">
        <v>167</v>
      </c>
      <c r="F39" s="71">
        <v>1</v>
      </c>
      <c r="G39" s="63">
        <f t="shared" si="1"/>
        <v>50</v>
      </c>
      <c r="H39" s="64"/>
    </row>
    <row r="40" spans="1:8" ht="36.75" thickBot="1" x14ac:dyDescent="0.3">
      <c r="A40" s="66" t="s">
        <v>28</v>
      </c>
      <c r="B40" s="61">
        <v>2</v>
      </c>
      <c r="C40" s="71">
        <v>0</v>
      </c>
      <c r="D40" s="63">
        <f t="shared" si="0"/>
        <v>0</v>
      </c>
      <c r="E40" s="64"/>
      <c r="F40" s="71">
        <v>0</v>
      </c>
      <c r="G40" s="63">
        <f t="shared" si="1"/>
        <v>0</v>
      </c>
      <c r="H40" s="64"/>
    </row>
    <row r="41" spans="1:8" ht="22.5" customHeight="1" thickBot="1" x14ac:dyDescent="0.3">
      <c r="A41" s="57" t="s">
        <v>29</v>
      </c>
      <c r="B41" s="58">
        <f>SUM(B$42:B$45)</f>
        <v>8</v>
      </c>
      <c r="C41" s="58">
        <f>SUM(C$42:C$45)</f>
        <v>8</v>
      </c>
      <c r="D41" s="59">
        <f t="shared" si="0"/>
        <v>100</v>
      </c>
      <c r="E41" s="58"/>
      <c r="F41" s="58">
        <f>SUM(F$42:F$45)</f>
        <v>8</v>
      </c>
      <c r="G41" s="59">
        <f t="shared" si="1"/>
        <v>100</v>
      </c>
      <c r="H41" s="73"/>
    </row>
    <row r="42" spans="1:8" ht="36.75" thickBot="1" x14ac:dyDescent="0.3">
      <c r="A42" s="66" t="s">
        <v>30</v>
      </c>
      <c r="B42" s="61">
        <v>2</v>
      </c>
      <c r="C42" s="71">
        <v>2</v>
      </c>
      <c r="D42" s="63">
        <f t="shared" si="0"/>
        <v>100</v>
      </c>
      <c r="E42" s="64" t="s">
        <v>167</v>
      </c>
      <c r="F42" s="71">
        <v>2</v>
      </c>
      <c r="G42" s="63">
        <f t="shared" si="1"/>
        <v>100</v>
      </c>
      <c r="H42" s="64"/>
    </row>
    <row r="43" spans="1:8" ht="30" customHeight="1" thickBot="1" x14ac:dyDescent="0.3">
      <c r="A43" s="66" t="s">
        <v>31</v>
      </c>
      <c r="B43" s="61">
        <v>2</v>
      </c>
      <c r="C43" s="71">
        <v>2</v>
      </c>
      <c r="D43" s="63">
        <f t="shared" si="0"/>
        <v>100</v>
      </c>
      <c r="E43" s="64" t="s">
        <v>167</v>
      </c>
      <c r="F43" s="71">
        <v>2</v>
      </c>
      <c r="G43" s="63">
        <f t="shared" si="1"/>
        <v>100</v>
      </c>
      <c r="H43" s="64"/>
    </row>
    <row r="44" spans="1:8" ht="49.5" customHeight="1" thickBot="1" x14ac:dyDescent="0.3">
      <c r="A44" s="66" t="s">
        <v>32</v>
      </c>
      <c r="B44" s="61">
        <v>2</v>
      </c>
      <c r="C44" s="71">
        <v>2</v>
      </c>
      <c r="D44" s="63">
        <f t="shared" si="0"/>
        <v>100</v>
      </c>
      <c r="E44" s="64" t="s">
        <v>167</v>
      </c>
      <c r="F44" s="71">
        <v>2</v>
      </c>
      <c r="G44" s="63">
        <f t="shared" si="1"/>
        <v>100</v>
      </c>
      <c r="H44" s="64"/>
    </row>
    <row r="45" spans="1:8" ht="44.25" customHeight="1" thickBot="1" x14ac:dyDescent="0.3">
      <c r="A45" s="66" t="s">
        <v>33</v>
      </c>
      <c r="B45" s="61">
        <v>2</v>
      </c>
      <c r="C45" s="71">
        <v>2</v>
      </c>
      <c r="D45" s="63">
        <f t="shared" si="0"/>
        <v>100</v>
      </c>
      <c r="E45" s="64" t="s">
        <v>167</v>
      </c>
      <c r="F45" s="71">
        <v>2</v>
      </c>
      <c r="G45" s="63">
        <f t="shared" si="1"/>
        <v>100</v>
      </c>
      <c r="H45" s="64"/>
    </row>
    <row r="46" spans="1:8" ht="32.25" thickBot="1" x14ac:dyDescent="0.3">
      <c r="A46" s="57" t="s">
        <v>34</v>
      </c>
      <c r="B46" s="58">
        <f>SUM(B$47:B$48)</f>
        <v>4</v>
      </c>
      <c r="C46" s="58">
        <f>SUM(C$47:C$48)</f>
        <v>4</v>
      </c>
      <c r="D46" s="59">
        <f t="shared" si="0"/>
        <v>100</v>
      </c>
      <c r="E46" s="58"/>
      <c r="F46" s="58">
        <f>SUM(F$47:F$48)</f>
        <v>4</v>
      </c>
      <c r="G46" s="59">
        <f t="shared" si="1"/>
        <v>100</v>
      </c>
      <c r="H46" s="73"/>
    </row>
    <row r="47" spans="1:8" ht="36.75" thickBot="1" x14ac:dyDescent="0.3">
      <c r="A47" s="66" t="s">
        <v>35</v>
      </c>
      <c r="B47" s="61">
        <v>2</v>
      </c>
      <c r="C47" s="71">
        <v>2</v>
      </c>
      <c r="D47" s="63">
        <f t="shared" si="0"/>
        <v>100</v>
      </c>
      <c r="E47" s="64" t="s">
        <v>168</v>
      </c>
      <c r="F47" s="71">
        <v>2</v>
      </c>
      <c r="G47" s="63">
        <f t="shared" si="1"/>
        <v>100</v>
      </c>
      <c r="H47" s="64"/>
    </row>
    <row r="48" spans="1:8" ht="36.75" thickBot="1" x14ac:dyDescent="0.3">
      <c r="A48" s="66" t="s">
        <v>36</v>
      </c>
      <c r="B48" s="61">
        <v>2</v>
      </c>
      <c r="C48" s="71">
        <v>2</v>
      </c>
      <c r="D48" s="63">
        <f t="shared" si="0"/>
        <v>100</v>
      </c>
      <c r="E48" s="64" t="s">
        <v>168</v>
      </c>
      <c r="F48" s="71">
        <v>2</v>
      </c>
      <c r="G48" s="63">
        <f t="shared" si="1"/>
        <v>100</v>
      </c>
      <c r="H48" s="64"/>
    </row>
    <row r="49" spans="1:8" ht="26.25" customHeight="1" thickBot="1" x14ac:dyDescent="0.3">
      <c r="A49" s="57" t="s">
        <v>37</v>
      </c>
      <c r="B49" s="58">
        <f>SUM(B$50:B$51)</f>
        <v>4</v>
      </c>
      <c r="C49" s="58">
        <f>SUM(C$50:C$51)</f>
        <v>4</v>
      </c>
      <c r="D49" s="59">
        <f t="shared" si="0"/>
        <v>100</v>
      </c>
      <c r="E49" s="58"/>
      <c r="F49" s="58">
        <f>SUM(F$50:F$51)</f>
        <v>4</v>
      </c>
      <c r="G49" s="59">
        <f t="shared" si="1"/>
        <v>100</v>
      </c>
      <c r="H49" s="73"/>
    </row>
    <row r="50" spans="1:8" ht="28.5" customHeight="1" thickBot="1" x14ac:dyDescent="0.3">
      <c r="A50" s="66" t="s">
        <v>38</v>
      </c>
      <c r="B50" s="61">
        <v>2</v>
      </c>
      <c r="C50" s="71">
        <v>2</v>
      </c>
      <c r="D50" s="63">
        <f t="shared" si="0"/>
        <v>100</v>
      </c>
      <c r="E50" s="64" t="s">
        <v>139</v>
      </c>
      <c r="F50" s="71">
        <v>2</v>
      </c>
      <c r="G50" s="63">
        <f t="shared" si="1"/>
        <v>100</v>
      </c>
      <c r="H50" s="64"/>
    </row>
    <row r="51" spans="1:8" ht="20.25" customHeight="1" thickBot="1" x14ac:dyDescent="0.3">
      <c r="A51" s="60" t="s">
        <v>169</v>
      </c>
      <c r="B51" s="61">
        <v>2</v>
      </c>
      <c r="C51" s="71">
        <v>2</v>
      </c>
      <c r="D51" s="63">
        <f t="shared" si="0"/>
        <v>100</v>
      </c>
      <c r="E51" s="64" t="s">
        <v>139</v>
      </c>
      <c r="F51" s="71">
        <v>2</v>
      </c>
      <c r="G51" s="63">
        <f t="shared" si="1"/>
        <v>100</v>
      </c>
      <c r="H51" s="64"/>
    </row>
    <row r="52" spans="1:8" ht="32.25" thickBot="1" x14ac:dyDescent="0.3">
      <c r="A52" s="57" t="s">
        <v>39</v>
      </c>
      <c r="B52" s="58">
        <f>SUM(B$53:B$54)</f>
        <v>4</v>
      </c>
      <c r="C52" s="58">
        <f>SUM(C$53:C$54)</f>
        <v>3</v>
      </c>
      <c r="D52" s="59">
        <f t="shared" si="0"/>
        <v>75</v>
      </c>
      <c r="E52" s="58"/>
      <c r="F52" s="58">
        <f>SUM(F$53:F$54)</f>
        <v>3</v>
      </c>
      <c r="G52" s="59">
        <f t="shared" si="1"/>
        <v>75</v>
      </c>
      <c r="H52" s="73"/>
    </row>
    <row r="53" spans="1:8" ht="48" customHeight="1" thickBot="1" x14ac:dyDescent="0.3">
      <c r="A53" s="66" t="s">
        <v>40</v>
      </c>
      <c r="B53" s="61">
        <v>2</v>
      </c>
      <c r="C53" s="71">
        <v>2</v>
      </c>
      <c r="D53" s="63">
        <f t="shared" si="0"/>
        <v>100</v>
      </c>
      <c r="E53" s="64" t="s">
        <v>170</v>
      </c>
      <c r="F53" s="71">
        <v>2</v>
      </c>
      <c r="G53" s="63">
        <f t="shared" si="1"/>
        <v>100</v>
      </c>
      <c r="H53" s="64"/>
    </row>
    <row r="54" spans="1:8" ht="48.75" customHeight="1" thickBot="1" x14ac:dyDescent="0.3">
      <c r="A54" s="66" t="s">
        <v>41</v>
      </c>
      <c r="B54" s="61">
        <v>2</v>
      </c>
      <c r="C54" s="71">
        <v>1</v>
      </c>
      <c r="D54" s="63">
        <f t="shared" si="0"/>
        <v>50</v>
      </c>
      <c r="E54" s="64" t="s">
        <v>170</v>
      </c>
      <c r="F54" s="71">
        <v>1</v>
      </c>
      <c r="G54" s="63">
        <f t="shared" si="1"/>
        <v>50</v>
      </c>
      <c r="H54" s="64"/>
    </row>
    <row r="55" spans="1:8" ht="32.25" thickBot="1" x14ac:dyDescent="0.3">
      <c r="A55" s="75" t="s">
        <v>171</v>
      </c>
      <c r="B55" s="58">
        <f>SUM(B$56:B$59)</f>
        <v>8</v>
      </c>
      <c r="C55" s="58">
        <f>SUM(C$56:C$59)</f>
        <v>8</v>
      </c>
      <c r="D55" s="59">
        <f t="shared" si="0"/>
        <v>100</v>
      </c>
      <c r="E55" s="58"/>
      <c r="F55" s="58">
        <f>SUM(F$56:F$59)</f>
        <v>8</v>
      </c>
      <c r="G55" s="59">
        <f t="shared" si="1"/>
        <v>100</v>
      </c>
      <c r="H55" s="73"/>
    </row>
    <row r="56" spans="1:8" ht="27.75" customHeight="1" thickBot="1" x14ac:dyDescent="0.3">
      <c r="A56" s="66" t="s">
        <v>43</v>
      </c>
      <c r="B56" s="61">
        <v>2</v>
      </c>
      <c r="C56" s="71">
        <v>2</v>
      </c>
      <c r="D56" s="63">
        <f t="shared" si="0"/>
        <v>100</v>
      </c>
      <c r="E56" s="64" t="s">
        <v>167</v>
      </c>
      <c r="F56" s="71">
        <v>2</v>
      </c>
      <c r="G56" s="63">
        <f t="shared" si="1"/>
        <v>100</v>
      </c>
      <c r="H56" s="64"/>
    </row>
    <row r="57" spans="1:8" ht="36.75" thickBot="1" x14ac:dyDescent="0.3">
      <c r="A57" s="66" t="s">
        <v>44</v>
      </c>
      <c r="B57" s="61">
        <v>2</v>
      </c>
      <c r="C57" s="71">
        <v>2</v>
      </c>
      <c r="D57" s="63">
        <f t="shared" si="0"/>
        <v>100</v>
      </c>
      <c r="E57" s="64" t="s">
        <v>167</v>
      </c>
      <c r="F57" s="71">
        <v>2</v>
      </c>
      <c r="G57" s="63">
        <f t="shared" si="1"/>
        <v>100</v>
      </c>
      <c r="H57" s="64"/>
    </row>
    <row r="58" spans="1:8" ht="24.75" thickBot="1" x14ac:dyDescent="0.3">
      <c r="A58" s="66" t="s">
        <v>45</v>
      </c>
      <c r="B58" s="61">
        <v>2</v>
      </c>
      <c r="C58" s="71">
        <v>2</v>
      </c>
      <c r="D58" s="63">
        <f t="shared" si="0"/>
        <v>100</v>
      </c>
      <c r="E58" s="64" t="s">
        <v>167</v>
      </c>
      <c r="F58" s="71">
        <v>2</v>
      </c>
      <c r="G58" s="63">
        <f t="shared" si="1"/>
        <v>100</v>
      </c>
      <c r="H58" s="64"/>
    </row>
    <row r="59" spans="1:8" ht="36.75" thickBot="1" x14ac:dyDescent="0.3">
      <c r="A59" s="66" t="s">
        <v>46</v>
      </c>
      <c r="B59" s="61">
        <v>2</v>
      </c>
      <c r="C59" s="71">
        <v>2</v>
      </c>
      <c r="D59" s="63">
        <f t="shared" si="0"/>
        <v>100</v>
      </c>
      <c r="E59" s="64" t="s">
        <v>168</v>
      </c>
      <c r="F59" s="71">
        <v>2</v>
      </c>
      <c r="G59" s="63">
        <f t="shared" si="1"/>
        <v>100</v>
      </c>
      <c r="H59" s="64"/>
    </row>
    <row r="60" spans="1:8" ht="32.25" thickBot="1" x14ac:dyDescent="0.3">
      <c r="A60" s="57" t="s">
        <v>47</v>
      </c>
      <c r="B60" s="58">
        <f>SUM(B$61:B$62)</f>
        <v>4</v>
      </c>
      <c r="C60" s="58">
        <f>SUM(C$61:C$62)</f>
        <v>4</v>
      </c>
      <c r="D60" s="59">
        <f t="shared" si="0"/>
        <v>100</v>
      </c>
      <c r="E60" s="58"/>
      <c r="F60" s="58">
        <f>SUM(F$61:F$62)</f>
        <v>4</v>
      </c>
      <c r="G60" s="59">
        <f t="shared" si="1"/>
        <v>100</v>
      </c>
      <c r="H60" s="58"/>
    </row>
    <row r="61" spans="1:8" ht="36.75" thickBot="1" x14ac:dyDescent="0.3">
      <c r="A61" s="66" t="s">
        <v>48</v>
      </c>
      <c r="B61" s="61">
        <v>2</v>
      </c>
      <c r="C61" s="71">
        <v>2</v>
      </c>
      <c r="D61" s="63">
        <f t="shared" si="0"/>
        <v>100</v>
      </c>
      <c r="E61" s="64" t="s">
        <v>168</v>
      </c>
      <c r="F61" s="71">
        <v>2</v>
      </c>
      <c r="G61" s="63">
        <f t="shared" si="1"/>
        <v>100</v>
      </c>
      <c r="H61" s="64"/>
    </row>
    <row r="62" spans="1:8" ht="24.75" thickBot="1" x14ac:dyDescent="0.3">
      <c r="A62" s="66" t="s">
        <v>49</v>
      </c>
      <c r="B62" s="61">
        <v>2</v>
      </c>
      <c r="C62" s="71">
        <v>2</v>
      </c>
      <c r="D62" s="63">
        <f t="shared" si="0"/>
        <v>100</v>
      </c>
      <c r="E62" s="64" t="s">
        <v>168</v>
      </c>
      <c r="F62" s="71">
        <v>2</v>
      </c>
      <c r="G62" s="63">
        <f t="shared" si="1"/>
        <v>100</v>
      </c>
      <c r="H62" s="64"/>
    </row>
    <row r="63" spans="1:8" ht="21.75" customHeight="1" thickBot="1" x14ac:dyDescent="0.3">
      <c r="A63" s="76" t="s">
        <v>50</v>
      </c>
      <c r="B63" s="58">
        <f>SUM(B$64:B$65)</f>
        <v>4</v>
      </c>
      <c r="C63" s="58">
        <f>SUM(C$64:C$65)</f>
        <v>2</v>
      </c>
      <c r="D63" s="59">
        <f t="shared" si="0"/>
        <v>50</v>
      </c>
      <c r="E63" s="58"/>
      <c r="F63" s="58">
        <f>SUM(F$64:F$65)</f>
        <v>2</v>
      </c>
      <c r="G63" s="59">
        <f t="shared" si="1"/>
        <v>50</v>
      </c>
      <c r="H63" s="58"/>
    </row>
    <row r="64" spans="1:8" ht="48.75" thickBot="1" x14ac:dyDescent="0.3">
      <c r="A64" s="77" t="s">
        <v>51</v>
      </c>
      <c r="B64" s="61">
        <v>2</v>
      </c>
      <c r="C64" s="71">
        <v>2</v>
      </c>
      <c r="D64" s="63">
        <f t="shared" si="0"/>
        <v>100</v>
      </c>
      <c r="E64" s="64" t="s">
        <v>145</v>
      </c>
      <c r="F64" s="71">
        <v>2</v>
      </c>
      <c r="G64" s="63">
        <f t="shared" si="1"/>
        <v>100</v>
      </c>
      <c r="H64" s="64"/>
    </row>
    <row r="65" spans="1:8" ht="60.75" thickBot="1" x14ac:dyDescent="0.3">
      <c r="A65" s="78" t="s">
        <v>52</v>
      </c>
      <c r="B65" s="61">
        <v>2</v>
      </c>
      <c r="C65" s="71">
        <v>0</v>
      </c>
      <c r="D65" s="63">
        <f t="shared" si="0"/>
        <v>0</v>
      </c>
      <c r="E65" s="64" t="s">
        <v>172</v>
      </c>
      <c r="F65" s="71">
        <v>0</v>
      </c>
      <c r="G65" s="63">
        <f t="shared" si="1"/>
        <v>0</v>
      </c>
      <c r="H65" s="64"/>
    </row>
    <row r="66" spans="1:8" ht="32.25" thickBot="1" x14ac:dyDescent="0.3">
      <c r="A66" s="79" t="s">
        <v>53</v>
      </c>
      <c r="B66" s="55">
        <f>SUM(B$67,B$72,B$75)</f>
        <v>16</v>
      </c>
      <c r="C66" s="55">
        <f>SUM(C$67,C$72,C$75)</f>
        <v>12</v>
      </c>
      <c r="D66" s="55">
        <f t="shared" si="0"/>
        <v>75</v>
      </c>
      <c r="E66" s="56"/>
      <c r="F66" s="55">
        <f>SUM(F$67,F$72,F$75)</f>
        <v>12</v>
      </c>
      <c r="G66" s="55">
        <f t="shared" si="1"/>
        <v>75</v>
      </c>
      <c r="H66" s="56"/>
    </row>
    <row r="67" spans="1:8" ht="22.5" customHeight="1" thickBot="1" x14ac:dyDescent="0.3">
      <c r="A67" s="76" t="s">
        <v>54</v>
      </c>
      <c r="B67" s="58">
        <f>SUM(B$68:B$71)</f>
        <v>8</v>
      </c>
      <c r="C67" s="58">
        <f>SUM(C$68:C$71)</f>
        <v>6</v>
      </c>
      <c r="D67" s="59">
        <f t="shared" si="0"/>
        <v>75</v>
      </c>
      <c r="E67" s="58"/>
      <c r="F67" s="58">
        <f>SUM(F$68:F$71)</f>
        <v>6</v>
      </c>
      <c r="G67" s="59">
        <f t="shared" si="1"/>
        <v>75</v>
      </c>
      <c r="H67" s="58"/>
    </row>
    <row r="68" spans="1:8" ht="36.75" thickBot="1" x14ac:dyDescent="0.3">
      <c r="A68" s="80" t="s">
        <v>55</v>
      </c>
      <c r="B68" s="61">
        <v>2</v>
      </c>
      <c r="C68" s="71">
        <v>2</v>
      </c>
      <c r="D68" s="63">
        <f t="shared" si="0"/>
        <v>100</v>
      </c>
      <c r="E68" s="64" t="s">
        <v>173</v>
      </c>
      <c r="F68" s="71">
        <v>2</v>
      </c>
      <c r="G68" s="63">
        <f t="shared" si="1"/>
        <v>100</v>
      </c>
      <c r="H68" s="64"/>
    </row>
    <row r="69" spans="1:8" ht="23.25" customHeight="1" thickBot="1" x14ac:dyDescent="0.3">
      <c r="A69" s="80" t="s">
        <v>56</v>
      </c>
      <c r="B69" s="61">
        <v>2</v>
      </c>
      <c r="C69" s="71">
        <v>0</v>
      </c>
      <c r="D69" s="63">
        <f t="shared" si="0"/>
        <v>0</v>
      </c>
      <c r="E69" s="64" t="s">
        <v>174</v>
      </c>
      <c r="F69" s="71">
        <v>0</v>
      </c>
      <c r="G69" s="63">
        <f t="shared" si="1"/>
        <v>0</v>
      </c>
      <c r="H69" s="64"/>
    </row>
    <row r="70" spans="1:8" ht="36.75" thickBot="1" x14ac:dyDescent="0.3">
      <c r="A70" s="80" t="s">
        <v>57</v>
      </c>
      <c r="B70" s="61">
        <v>2</v>
      </c>
      <c r="C70" s="71">
        <v>2</v>
      </c>
      <c r="D70" s="63">
        <f t="shared" si="0"/>
        <v>100</v>
      </c>
      <c r="E70" s="64" t="s">
        <v>175</v>
      </c>
      <c r="F70" s="71">
        <v>2</v>
      </c>
      <c r="G70" s="63">
        <f t="shared" si="1"/>
        <v>100</v>
      </c>
      <c r="H70" s="64"/>
    </row>
    <row r="71" spans="1:8" ht="36.75" thickBot="1" x14ac:dyDescent="0.3">
      <c r="A71" s="80" t="s">
        <v>58</v>
      </c>
      <c r="B71" s="61">
        <v>2</v>
      </c>
      <c r="C71" s="71">
        <v>2</v>
      </c>
      <c r="D71" s="63">
        <f t="shared" si="0"/>
        <v>100</v>
      </c>
      <c r="E71" s="64" t="s">
        <v>175</v>
      </c>
      <c r="F71" s="71">
        <v>2</v>
      </c>
      <c r="G71" s="63">
        <f t="shared" si="1"/>
        <v>100</v>
      </c>
      <c r="H71" s="64"/>
    </row>
    <row r="72" spans="1:8" ht="32.25" thickBot="1" x14ac:dyDescent="0.3">
      <c r="A72" s="76" t="s">
        <v>59</v>
      </c>
      <c r="B72" s="58">
        <f>SUM(B73:B74)</f>
        <v>4</v>
      </c>
      <c r="C72" s="58">
        <f>SUM(C73:C74)</f>
        <v>2</v>
      </c>
      <c r="D72" s="59">
        <f t="shared" si="0"/>
        <v>50</v>
      </c>
      <c r="E72" s="58"/>
      <c r="F72" s="58">
        <f>SUM(F73:F74)</f>
        <v>2</v>
      </c>
      <c r="G72" s="59">
        <f t="shared" si="1"/>
        <v>50</v>
      </c>
      <c r="H72" s="58"/>
    </row>
    <row r="73" spans="1:8" ht="21.75" customHeight="1" thickBot="1" x14ac:dyDescent="0.3">
      <c r="A73" s="80" t="s">
        <v>60</v>
      </c>
      <c r="B73" s="61">
        <v>2</v>
      </c>
      <c r="C73" s="71">
        <v>2</v>
      </c>
      <c r="D73" s="63">
        <f t="shared" si="0"/>
        <v>100</v>
      </c>
      <c r="E73" s="64" t="s">
        <v>176</v>
      </c>
      <c r="F73" s="71">
        <v>2</v>
      </c>
      <c r="G73" s="63">
        <f t="shared" si="1"/>
        <v>100</v>
      </c>
      <c r="H73" s="64"/>
    </row>
    <row r="74" spans="1:8" ht="24.75" thickBot="1" x14ac:dyDescent="0.3">
      <c r="A74" s="80" t="s">
        <v>61</v>
      </c>
      <c r="B74" s="61">
        <v>2</v>
      </c>
      <c r="C74" s="71">
        <v>0</v>
      </c>
      <c r="D74" s="63">
        <f t="shared" si="0"/>
        <v>0</v>
      </c>
      <c r="E74" s="81"/>
      <c r="F74" s="71">
        <v>0</v>
      </c>
      <c r="G74" s="63">
        <f t="shared" si="1"/>
        <v>0</v>
      </c>
      <c r="H74" s="64"/>
    </row>
    <row r="75" spans="1:8" ht="23.25" customHeight="1" thickBot="1" x14ac:dyDescent="0.3">
      <c r="A75" s="76" t="s">
        <v>62</v>
      </c>
      <c r="B75" s="58">
        <f>SUM(B76:B77)</f>
        <v>4</v>
      </c>
      <c r="C75" s="58">
        <f>SUM(C76:C77)</f>
        <v>4</v>
      </c>
      <c r="D75" s="59">
        <f t="shared" si="0"/>
        <v>100</v>
      </c>
      <c r="E75" s="58"/>
      <c r="F75" s="58">
        <f>SUM(F76:F77)</f>
        <v>4</v>
      </c>
      <c r="G75" s="59">
        <f t="shared" si="1"/>
        <v>100</v>
      </c>
      <c r="H75" s="58"/>
    </row>
    <row r="76" spans="1:8" ht="24.75" thickBot="1" x14ac:dyDescent="0.3">
      <c r="A76" s="80" t="s">
        <v>63</v>
      </c>
      <c r="B76" s="61">
        <v>2</v>
      </c>
      <c r="C76" s="71">
        <v>2</v>
      </c>
      <c r="D76" s="63">
        <f t="shared" si="0"/>
        <v>100</v>
      </c>
      <c r="E76" s="64" t="s">
        <v>177</v>
      </c>
      <c r="F76" s="71">
        <v>2</v>
      </c>
      <c r="G76" s="63">
        <f t="shared" si="1"/>
        <v>100</v>
      </c>
      <c r="H76" s="64"/>
    </row>
    <row r="77" spans="1:8" ht="24.75" thickBot="1" x14ac:dyDescent="0.3">
      <c r="A77" s="77" t="s">
        <v>64</v>
      </c>
      <c r="B77" s="61">
        <v>2</v>
      </c>
      <c r="C77" s="71">
        <v>2</v>
      </c>
      <c r="D77" s="63">
        <f t="shared" si="0"/>
        <v>100</v>
      </c>
      <c r="E77" s="64" t="s">
        <v>178</v>
      </c>
      <c r="F77" s="71">
        <v>2</v>
      </c>
      <c r="G77" s="63">
        <f t="shared" si="1"/>
        <v>100</v>
      </c>
      <c r="H77" s="64"/>
    </row>
    <row r="78" spans="1:8" ht="27" customHeight="1" thickBot="1" x14ac:dyDescent="0.3">
      <c r="A78" s="82" t="s">
        <v>65</v>
      </c>
      <c r="B78" s="83">
        <f>SUM(B$16,B$30,B$66)</f>
        <v>88</v>
      </c>
      <c r="C78" s="83">
        <f>SUM(C$16,C$30,C$66)</f>
        <v>79</v>
      </c>
      <c r="D78" s="84">
        <f t="shared" si="0"/>
        <v>89.8</v>
      </c>
      <c r="E78" s="65"/>
      <c r="F78" s="83">
        <f>SUM(F$16,F$30,F$66)</f>
        <v>78</v>
      </c>
      <c r="G78" s="84">
        <f t="shared" si="1"/>
        <v>88.6</v>
      </c>
      <c r="H78" s="85"/>
    </row>
    <row r="79" spans="1:8" ht="25.5" customHeight="1" thickBot="1" x14ac:dyDescent="0.3">
      <c r="A79" s="82" t="s">
        <v>66</v>
      </c>
      <c r="B79" s="86">
        <v>100</v>
      </c>
      <c r="C79" s="87">
        <f>(C$78*$B$79/$B$78)</f>
        <v>89.772727272727266</v>
      </c>
      <c r="D79" s="88">
        <f t="shared" si="0"/>
        <v>89.8</v>
      </c>
      <c r="E79" s="65"/>
      <c r="F79" s="87">
        <f>(F$78*$B$79/$B$78)</f>
        <v>88.63636363636364</v>
      </c>
      <c r="G79" s="88">
        <f t="shared" si="1"/>
        <v>88.6</v>
      </c>
      <c r="H79" s="85"/>
    </row>
    <row r="80" spans="1:8" ht="24" customHeight="1" thickBot="1" x14ac:dyDescent="0.3">
      <c r="A80" s="82" t="s">
        <v>67</v>
      </c>
      <c r="B80" s="89"/>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90"/>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85"/>
    </row>
    <row r="81" spans="1:8" x14ac:dyDescent="0.25">
      <c r="D81" s="109" t="str">
        <f>C80</f>
        <v>A</v>
      </c>
    </row>
    <row r="82" spans="1:8" ht="16.5" x14ac:dyDescent="0.25">
      <c r="A82" s="124" t="s">
        <v>73</v>
      </c>
      <c r="B82" s="124"/>
      <c r="C82" s="124"/>
      <c r="F82" s="124" t="s">
        <v>98</v>
      </c>
      <c r="G82" s="124"/>
      <c r="H82" s="124"/>
    </row>
    <row r="83" spans="1:8" ht="16.5" x14ac:dyDescent="0.25">
      <c r="A83" s="121" t="s">
        <v>71</v>
      </c>
      <c r="B83" s="121"/>
      <c r="C83" s="121"/>
      <c r="D83" s="91"/>
      <c r="E83" s="91"/>
      <c r="F83" s="121" t="s">
        <v>96</v>
      </c>
      <c r="G83" s="121"/>
      <c r="H83" s="121"/>
    </row>
    <row r="84" spans="1:8" ht="16.5" x14ac:dyDescent="0.25">
      <c r="A84" s="125" t="s">
        <v>72</v>
      </c>
      <c r="B84" s="125"/>
      <c r="C84" s="125"/>
      <c r="D84" s="91"/>
      <c r="E84" s="91"/>
      <c r="F84" s="125" t="s">
        <v>72</v>
      </c>
      <c r="G84" s="125"/>
      <c r="H84" s="125"/>
    </row>
    <row r="85" spans="1:8" ht="16.5" x14ac:dyDescent="0.25">
      <c r="D85" s="91"/>
      <c r="E85" s="91"/>
    </row>
    <row r="88" spans="1:8" ht="16.5" x14ac:dyDescent="0.25">
      <c r="A88" s="121" t="s">
        <v>179</v>
      </c>
      <c r="B88" s="121"/>
      <c r="C88" s="121"/>
      <c r="F88" s="121" t="s">
        <v>97</v>
      </c>
      <c r="G88" s="121"/>
      <c r="H88" s="121"/>
    </row>
    <row r="89" spans="1:8" ht="16.5" x14ac:dyDescent="0.25">
      <c r="H89" s="92"/>
    </row>
  </sheetData>
  <mergeCells count="17">
    <mergeCell ref="F14:H14"/>
    <mergeCell ref="F80:G80"/>
    <mergeCell ref="D2:H2"/>
    <mergeCell ref="A88:C88"/>
    <mergeCell ref="F88:H88"/>
    <mergeCell ref="C80:D80"/>
    <mergeCell ref="A82:C82"/>
    <mergeCell ref="F82:H82"/>
    <mergeCell ref="A83:C83"/>
    <mergeCell ref="F83:H83"/>
    <mergeCell ref="A84:C84"/>
    <mergeCell ref="F84:H84"/>
    <mergeCell ref="A5:H5"/>
    <mergeCell ref="A12:H12"/>
    <mergeCell ref="A14:A15"/>
    <mergeCell ref="B14:B15"/>
    <mergeCell ref="C14:E14"/>
  </mergeCells>
  <hyperlinks>
    <hyperlink ref="A25"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8" r:id="rId2"/>
  </hyperlinks>
  <pageMargins left="0.7" right="0.2" top="0.4" bottom="0.24" header="0.2" footer="0.2"/>
  <pageSetup paperSize="9" orientation="landscape"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70" workbookViewId="0">
      <selection activeCell="F41" sqref="F41"/>
    </sheetView>
  </sheetViews>
  <sheetFormatPr defaultColWidth="9.140625" defaultRowHeight="15" x14ac:dyDescent="0.25"/>
  <cols>
    <col min="1" max="1" width="45.5703125" style="22" customWidth="1"/>
    <col min="2" max="3" width="9.140625" style="22"/>
    <col min="4" max="4" width="13.5703125" style="22" customWidth="1"/>
    <col min="5" max="5" width="23.42578125" style="22" customWidth="1"/>
    <col min="6" max="6" width="9.5703125" style="22" customWidth="1"/>
    <col min="7" max="7" width="10.140625" style="22" customWidth="1"/>
    <col min="8" max="8" width="15.28515625" style="22" customWidth="1"/>
    <col min="9" max="16384" width="9.140625" style="22"/>
  </cols>
  <sheetData>
    <row r="1" spans="1:8" ht="12" customHeight="1" x14ac:dyDescent="0.25"/>
    <row r="2" spans="1:8" ht="37.5" customHeight="1" x14ac:dyDescent="0.3">
      <c r="D2" s="137" t="s">
        <v>69</v>
      </c>
      <c r="E2" s="137"/>
      <c r="F2" s="137"/>
      <c r="G2" s="137"/>
      <c r="H2" s="137"/>
    </row>
    <row r="5" spans="1:8" ht="47.85" customHeight="1" x14ac:dyDescent="0.3">
      <c r="A5" s="138" t="s">
        <v>70</v>
      </c>
      <c r="B5" s="138"/>
      <c r="C5" s="138"/>
      <c r="D5" s="138"/>
      <c r="E5" s="138"/>
      <c r="F5" s="138"/>
      <c r="G5" s="138"/>
      <c r="H5" s="138"/>
    </row>
    <row r="7" spans="1:8" ht="22.15" customHeight="1" x14ac:dyDescent="0.25">
      <c r="A7" s="23" t="s">
        <v>207</v>
      </c>
      <c r="C7" s="26" t="s">
        <v>193</v>
      </c>
    </row>
    <row r="8" spans="1:8" ht="20.100000000000001" customHeight="1" x14ac:dyDescent="0.25">
      <c r="A8" s="23" t="s">
        <v>185</v>
      </c>
    </row>
    <row r="9" spans="1:8" ht="21.4" customHeight="1" x14ac:dyDescent="0.25">
      <c r="A9" s="23" t="s">
        <v>101</v>
      </c>
    </row>
    <row r="10" spans="1:8" ht="20.100000000000001" customHeight="1" x14ac:dyDescent="0.25">
      <c r="A10" s="23" t="s">
        <v>102</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189.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20</v>
      </c>
      <c r="D16" s="11">
        <f>ROUND($C16/$B16*100,1)</f>
        <v>100</v>
      </c>
      <c r="E16" s="13"/>
      <c r="F16" s="11">
        <f>SUM(F$17,F$24,F$24)</f>
        <v>20</v>
      </c>
      <c r="G16" s="11">
        <f>ROUND($F16/$B16*100,1)</f>
        <v>100</v>
      </c>
      <c r="H16" s="13"/>
    </row>
    <row r="17" spans="1:8" ht="27" customHeight="1" thickBot="1" x14ac:dyDescent="0.3">
      <c r="A17" s="34" t="s">
        <v>5</v>
      </c>
      <c r="B17" s="35">
        <f>SUM(B$18:B$23)</f>
        <v>12</v>
      </c>
      <c r="C17" s="35">
        <f>SUM(C$18:C$23)</f>
        <v>12</v>
      </c>
      <c r="D17" s="36">
        <f t="shared" ref="D17:D79" si="0">ROUND($C17/$B17*100,1)</f>
        <v>100</v>
      </c>
      <c r="E17" s="35"/>
      <c r="F17" s="35">
        <f>SUM(F$18:F$23)</f>
        <v>12</v>
      </c>
      <c r="G17" s="36">
        <f t="shared" ref="G17:G79" si="1">ROUND($F17/$B17*100,1)</f>
        <v>100</v>
      </c>
      <c r="H17" s="35"/>
    </row>
    <row r="18" spans="1:8" ht="132" customHeight="1" thickBot="1" x14ac:dyDescent="0.3">
      <c r="A18" s="3" t="s">
        <v>6</v>
      </c>
      <c r="B18" s="15">
        <v>2</v>
      </c>
      <c r="C18" s="32">
        <v>2</v>
      </c>
      <c r="D18" s="28">
        <f t="shared" si="0"/>
        <v>100</v>
      </c>
      <c r="E18" s="93" t="s">
        <v>186</v>
      </c>
      <c r="F18" s="32">
        <v>2</v>
      </c>
      <c r="G18" s="28">
        <f t="shared" si="1"/>
        <v>100</v>
      </c>
      <c r="H18" s="19"/>
    </row>
    <row r="19" spans="1:8" ht="27.75" customHeight="1" thickBot="1" x14ac:dyDescent="0.3">
      <c r="A19" s="5" t="s">
        <v>7</v>
      </c>
      <c r="B19" s="15">
        <v>2</v>
      </c>
      <c r="C19" s="32">
        <v>2</v>
      </c>
      <c r="D19" s="28">
        <f t="shared" si="0"/>
        <v>100</v>
      </c>
      <c r="E19" s="93" t="s">
        <v>186</v>
      </c>
      <c r="F19" s="32">
        <v>2</v>
      </c>
      <c r="G19" s="28">
        <f t="shared" si="1"/>
        <v>100</v>
      </c>
      <c r="H19" s="19"/>
    </row>
    <row r="20" spans="1:8" ht="25.5" customHeight="1" thickBot="1" x14ac:dyDescent="0.3">
      <c r="A20" s="5" t="s">
        <v>8</v>
      </c>
      <c r="B20" s="15">
        <v>2</v>
      </c>
      <c r="C20" s="32">
        <v>2</v>
      </c>
      <c r="D20" s="28">
        <f t="shared" si="0"/>
        <v>100</v>
      </c>
      <c r="E20" s="93" t="s">
        <v>186</v>
      </c>
      <c r="F20" s="32">
        <v>2</v>
      </c>
      <c r="G20" s="28">
        <f t="shared" si="1"/>
        <v>100</v>
      </c>
      <c r="H20" s="19"/>
    </row>
    <row r="21" spans="1:8" ht="36.75" thickBot="1" x14ac:dyDescent="0.3">
      <c r="A21" s="5" t="s">
        <v>9</v>
      </c>
      <c r="B21" s="15">
        <v>2</v>
      </c>
      <c r="C21" s="32">
        <v>2</v>
      </c>
      <c r="D21" s="28">
        <f t="shared" si="0"/>
        <v>100</v>
      </c>
      <c r="E21" s="93" t="s">
        <v>186</v>
      </c>
      <c r="F21" s="32">
        <v>2</v>
      </c>
      <c r="G21" s="28">
        <f t="shared" si="1"/>
        <v>100</v>
      </c>
      <c r="H21" s="19"/>
    </row>
    <row r="22" spans="1:8" ht="27.75" customHeight="1" thickBot="1" x14ac:dyDescent="0.3">
      <c r="A22" s="5" t="s">
        <v>10</v>
      </c>
      <c r="B22" s="15">
        <v>2</v>
      </c>
      <c r="C22" s="32">
        <v>2</v>
      </c>
      <c r="D22" s="28">
        <f t="shared" si="0"/>
        <v>100</v>
      </c>
      <c r="E22" s="93" t="s">
        <v>186</v>
      </c>
      <c r="F22" s="32">
        <v>2</v>
      </c>
      <c r="G22" s="28">
        <f t="shared" si="1"/>
        <v>100</v>
      </c>
      <c r="H22" s="19"/>
    </row>
    <row r="23" spans="1:8" ht="30" customHeight="1" thickBot="1" x14ac:dyDescent="0.3">
      <c r="A23" s="5" t="s">
        <v>11</v>
      </c>
      <c r="B23" s="15">
        <v>2</v>
      </c>
      <c r="C23" s="32">
        <v>2</v>
      </c>
      <c r="D23" s="28">
        <f t="shared" si="0"/>
        <v>100</v>
      </c>
      <c r="E23" s="93" t="s">
        <v>134</v>
      </c>
      <c r="F23" s="32">
        <v>2</v>
      </c>
      <c r="G23" s="28">
        <f t="shared" si="1"/>
        <v>100</v>
      </c>
      <c r="H23" s="19"/>
    </row>
    <row r="24" spans="1:8" ht="25.5" customHeight="1" thickBot="1" x14ac:dyDescent="0.3">
      <c r="A24" s="34" t="s">
        <v>12</v>
      </c>
      <c r="B24" s="35">
        <f>SUM(B$25:B$26)</f>
        <v>4</v>
      </c>
      <c r="C24" s="35">
        <f>SUM(C$25:C$26)</f>
        <v>4</v>
      </c>
      <c r="D24" s="36">
        <f t="shared" si="0"/>
        <v>100</v>
      </c>
      <c r="E24" s="35"/>
      <c r="F24" s="35">
        <f>SUM(F$25:F$26)</f>
        <v>4</v>
      </c>
      <c r="G24" s="36">
        <f t="shared" si="1"/>
        <v>100</v>
      </c>
      <c r="H24" s="37"/>
    </row>
    <row r="25" spans="1:8" ht="192" customHeight="1" thickBot="1" x14ac:dyDescent="0.3">
      <c r="A25" s="5" t="s">
        <v>13</v>
      </c>
      <c r="B25" s="16">
        <v>2</v>
      </c>
      <c r="C25" s="33">
        <v>2</v>
      </c>
      <c r="D25" s="28">
        <f t="shared" si="0"/>
        <v>100</v>
      </c>
      <c r="E25" s="93" t="s">
        <v>187</v>
      </c>
      <c r="F25" s="33">
        <v>2</v>
      </c>
      <c r="G25" s="28">
        <f t="shared" si="1"/>
        <v>100</v>
      </c>
      <c r="H25" s="19"/>
    </row>
    <row r="26" spans="1:8" ht="51.75" customHeight="1" thickBot="1" x14ac:dyDescent="0.3">
      <c r="A26" s="3" t="s">
        <v>14</v>
      </c>
      <c r="B26" s="15">
        <v>2</v>
      </c>
      <c r="C26" s="32">
        <v>2</v>
      </c>
      <c r="D26" s="28">
        <f t="shared" si="0"/>
        <v>100</v>
      </c>
      <c r="E26" s="93" t="s">
        <v>187</v>
      </c>
      <c r="F26" s="32">
        <v>2</v>
      </c>
      <c r="G26" s="28">
        <f t="shared" si="1"/>
        <v>100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71.25" customHeight="1" thickBot="1" x14ac:dyDescent="0.3">
      <c r="A28" s="5" t="s">
        <v>16</v>
      </c>
      <c r="B28" s="15">
        <v>2</v>
      </c>
      <c r="C28" s="44">
        <v>2</v>
      </c>
      <c r="D28" s="28">
        <f t="shared" si="0"/>
        <v>100</v>
      </c>
      <c r="E28" s="29" t="s">
        <v>188</v>
      </c>
      <c r="F28" s="44">
        <v>2</v>
      </c>
      <c r="G28" s="28">
        <f t="shared" si="1"/>
        <v>100</v>
      </c>
      <c r="H28" s="19"/>
    </row>
    <row r="29" spans="1:8" ht="38.25" customHeight="1" thickBot="1" x14ac:dyDescent="0.3">
      <c r="A29" s="3" t="s">
        <v>17</v>
      </c>
      <c r="B29" s="15">
        <v>2</v>
      </c>
      <c r="C29" s="44">
        <v>2</v>
      </c>
      <c r="D29" s="28">
        <f t="shared" si="0"/>
        <v>100</v>
      </c>
      <c r="E29" s="29" t="s">
        <v>188</v>
      </c>
      <c r="F29" s="44">
        <v>2</v>
      </c>
      <c r="G29" s="28">
        <f t="shared" si="1"/>
        <v>100</v>
      </c>
      <c r="H29" s="19"/>
    </row>
    <row r="30" spans="1:8" ht="22.5" customHeight="1" thickBot="1" x14ac:dyDescent="0.3">
      <c r="A30" s="10" t="s">
        <v>18</v>
      </c>
      <c r="B30" s="11">
        <f>SUM(B$31,B$34,B$41,B$46,B$49,B$52,B$55,B$60,B$63)</f>
        <v>52</v>
      </c>
      <c r="C30" s="11">
        <f>SUM(C$31,C$34,C$41,C$46,C$49,C$52,C$55,C$60,C$63)</f>
        <v>52</v>
      </c>
      <c r="D30" s="11">
        <f t="shared" si="0"/>
        <v>100</v>
      </c>
      <c r="E30" s="13"/>
      <c r="F30" s="11">
        <f>SUM(F$31,F$34,F$41,F$46,F$49,F$52,F$55,F$60,F$63)</f>
        <v>51</v>
      </c>
      <c r="G30" s="11">
        <f t="shared" si="1"/>
        <v>98.1</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66" customHeight="1" thickBot="1" x14ac:dyDescent="0.3">
      <c r="A32" s="5" t="s">
        <v>20</v>
      </c>
      <c r="B32" s="15">
        <v>2</v>
      </c>
      <c r="C32" s="44">
        <v>2</v>
      </c>
      <c r="D32" s="28">
        <f t="shared" si="0"/>
        <v>100</v>
      </c>
      <c r="E32" s="93" t="s">
        <v>189</v>
      </c>
      <c r="F32" s="44">
        <v>2</v>
      </c>
      <c r="G32" s="28">
        <f t="shared" si="1"/>
        <v>100</v>
      </c>
      <c r="H32" s="19"/>
    </row>
    <row r="33" spans="1:8" ht="21" customHeight="1" thickBot="1" x14ac:dyDescent="0.3">
      <c r="A33" s="5" t="s">
        <v>21</v>
      </c>
      <c r="B33" s="15">
        <v>2</v>
      </c>
      <c r="C33" s="44">
        <v>2</v>
      </c>
      <c r="D33" s="28">
        <f t="shared" si="0"/>
        <v>100</v>
      </c>
      <c r="E33" s="29" t="s">
        <v>164</v>
      </c>
      <c r="F33" s="44">
        <v>2</v>
      </c>
      <c r="G33" s="28">
        <f t="shared" si="1"/>
        <v>100</v>
      </c>
      <c r="H33" s="19"/>
    </row>
    <row r="34" spans="1:8" ht="19.5" customHeight="1" thickBot="1" x14ac:dyDescent="0.3">
      <c r="A34" s="34" t="s">
        <v>22</v>
      </c>
      <c r="B34" s="35">
        <f>SUM(B$35:B$40)</f>
        <v>12</v>
      </c>
      <c r="C34" s="35">
        <f>SUM(C$35:C$40)</f>
        <v>12</v>
      </c>
      <c r="D34" s="36">
        <f t="shared" si="0"/>
        <v>100</v>
      </c>
      <c r="E34" s="35"/>
      <c r="F34" s="35">
        <f>SUM(F$35:F$40)</f>
        <v>11</v>
      </c>
      <c r="G34" s="36">
        <f t="shared" si="1"/>
        <v>91.7</v>
      </c>
      <c r="H34" s="39"/>
    </row>
    <row r="35" spans="1:8" ht="27.75" thickBot="1" x14ac:dyDescent="0.3">
      <c r="A35" s="6" t="s">
        <v>23</v>
      </c>
      <c r="B35" s="15">
        <v>2</v>
      </c>
      <c r="C35" s="44">
        <v>2</v>
      </c>
      <c r="D35" s="28">
        <f t="shared" si="0"/>
        <v>100</v>
      </c>
      <c r="E35" s="29" t="s">
        <v>116</v>
      </c>
      <c r="F35" s="44">
        <v>2</v>
      </c>
      <c r="G35" s="28">
        <f t="shared" si="1"/>
        <v>100</v>
      </c>
      <c r="H35" s="19"/>
    </row>
    <row r="36" spans="1:8" ht="24.75" thickBot="1" x14ac:dyDescent="0.3">
      <c r="A36" s="5" t="s">
        <v>24</v>
      </c>
      <c r="B36" s="15">
        <v>2</v>
      </c>
      <c r="C36" s="44">
        <v>2</v>
      </c>
      <c r="D36" s="28">
        <f t="shared" si="0"/>
        <v>100</v>
      </c>
      <c r="E36" s="29" t="s">
        <v>116</v>
      </c>
      <c r="F36" s="44">
        <v>2</v>
      </c>
      <c r="G36" s="28">
        <f t="shared" si="1"/>
        <v>100</v>
      </c>
      <c r="H36" s="19"/>
    </row>
    <row r="37" spans="1:8" ht="24.75" thickBot="1" x14ac:dyDescent="0.3">
      <c r="A37" s="5" t="s">
        <v>25</v>
      </c>
      <c r="B37" s="15">
        <v>2</v>
      </c>
      <c r="C37" s="44">
        <v>2</v>
      </c>
      <c r="D37" s="28">
        <f t="shared" si="0"/>
        <v>100</v>
      </c>
      <c r="E37" s="29" t="s">
        <v>116</v>
      </c>
      <c r="F37" s="44">
        <v>2</v>
      </c>
      <c r="G37" s="28">
        <f t="shared" si="1"/>
        <v>100</v>
      </c>
      <c r="H37" s="19"/>
    </row>
    <row r="38" spans="1:8" ht="24.75" thickBot="1" x14ac:dyDescent="0.3">
      <c r="A38" s="5" t="s">
        <v>26</v>
      </c>
      <c r="B38" s="15">
        <v>2</v>
      </c>
      <c r="C38" s="44">
        <v>2</v>
      </c>
      <c r="D38" s="28">
        <f t="shared" si="0"/>
        <v>100</v>
      </c>
      <c r="E38" s="29" t="s">
        <v>116</v>
      </c>
      <c r="F38" s="44">
        <v>2</v>
      </c>
      <c r="G38" s="28">
        <f t="shared" si="1"/>
        <v>100</v>
      </c>
      <c r="H38" s="19"/>
    </row>
    <row r="39" spans="1:8" ht="30" customHeight="1" thickBot="1" x14ac:dyDescent="0.3">
      <c r="A39" s="5" t="s">
        <v>27</v>
      </c>
      <c r="B39" s="15">
        <v>2</v>
      </c>
      <c r="C39" s="44">
        <v>2</v>
      </c>
      <c r="D39" s="28">
        <f t="shared" si="0"/>
        <v>100</v>
      </c>
      <c r="E39" s="93" t="s">
        <v>190</v>
      </c>
      <c r="F39" s="44">
        <v>2</v>
      </c>
      <c r="G39" s="28">
        <f t="shared" si="1"/>
        <v>100</v>
      </c>
      <c r="H39" s="19"/>
    </row>
    <row r="40" spans="1:8" ht="36.75" thickBot="1" x14ac:dyDescent="0.3">
      <c r="A40" s="5" t="s">
        <v>28</v>
      </c>
      <c r="B40" s="15">
        <v>2</v>
      </c>
      <c r="C40" s="44">
        <v>2</v>
      </c>
      <c r="D40" s="28">
        <f t="shared" si="0"/>
        <v>100</v>
      </c>
      <c r="E40" s="29" t="s">
        <v>191</v>
      </c>
      <c r="F40" s="44">
        <v>1</v>
      </c>
      <c r="G40" s="28">
        <f t="shared" si="1"/>
        <v>50</v>
      </c>
      <c r="H40" s="19"/>
    </row>
    <row r="41" spans="1:8" ht="22.5" customHeight="1" thickBot="1" x14ac:dyDescent="0.3">
      <c r="A41" s="34" t="s">
        <v>29</v>
      </c>
      <c r="B41" s="35">
        <f>SUM(B$42:B$45)</f>
        <v>8</v>
      </c>
      <c r="C41" s="35">
        <f>SUM(C$42:C$45)</f>
        <v>8</v>
      </c>
      <c r="D41" s="36">
        <f t="shared" si="0"/>
        <v>100</v>
      </c>
      <c r="E41" s="35"/>
      <c r="F41" s="35">
        <f>SUM(F$42:F$45)</f>
        <v>8</v>
      </c>
      <c r="G41" s="36">
        <f t="shared" si="1"/>
        <v>100</v>
      </c>
      <c r="H41" s="39"/>
    </row>
    <row r="42" spans="1:8" ht="36.75" thickBot="1" x14ac:dyDescent="0.3">
      <c r="A42" s="5" t="s">
        <v>30</v>
      </c>
      <c r="B42" s="15">
        <v>2</v>
      </c>
      <c r="C42" s="44">
        <v>2</v>
      </c>
      <c r="D42" s="28">
        <f t="shared" si="0"/>
        <v>100</v>
      </c>
      <c r="E42" s="93" t="s">
        <v>167</v>
      </c>
      <c r="F42" s="44">
        <v>2</v>
      </c>
      <c r="G42" s="28">
        <f t="shared" si="1"/>
        <v>100</v>
      </c>
      <c r="H42" s="19"/>
    </row>
    <row r="43" spans="1:8" ht="30" customHeight="1" thickBot="1" x14ac:dyDescent="0.3">
      <c r="A43" s="5" t="s">
        <v>31</v>
      </c>
      <c r="B43" s="15">
        <v>2</v>
      </c>
      <c r="C43" s="44">
        <v>2</v>
      </c>
      <c r="D43" s="28">
        <f t="shared" si="0"/>
        <v>100</v>
      </c>
      <c r="E43" s="93" t="s">
        <v>167</v>
      </c>
      <c r="F43" s="44">
        <v>2</v>
      </c>
      <c r="G43" s="28">
        <f t="shared" si="1"/>
        <v>100</v>
      </c>
      <c r="H43" s="19"/>
    </row>
    <row r="44" spans="1:8" ht="49.5" customHeight="1" thickBot="1" x14ac:dyDescent="0.3">
      <c r="A44" s="5" t="s">
        <v>32</v>
      </c>
      <c r="B44" s="15">
        <v>2</v>
      </c>
      <c r="C44" s="44">
        <v>2</v>
      </c>
      <c r="D44" s="28">
        <f t="shared" si="0"/>
        <v>100</v>
      </c>
      <c r="E44" s="93" t="s">
        <v>167</v>
      </c>
      <c r="F44" s="44">
        <v>2</v>
      </c>
      <c r="G44" s="28">
        <f t="shared" si="1"/>
        <v>100</v>
      </c>
      <c r="H44" s="19"/>
    </row>
    <row r="45" spans="1:8" ht="44.25" customHeight="1" thickBot="1" x14ac:dyDescent="0.3">
      <c r="A45" s="5" t="s">
        <v>33</v>
      </c>
      <c r="B45" s="15">
        <v>2</v>
      </c>
      <c r="C45" s="44">
        <v>2</v>
      </c>
      <c r="D45" s="28">
        <f t="shared" si="0"/>
        <v>100</v>
      </c>
      <c r="E45" s="93" t="s">
        <v>167</v>
      </c>
      <c r="F45" s="44">
        <v>2</v>
      </c>
      <c r="G45" s="28">
        <f t="shared" si="1"/>
        <v>100</v>
      </c>
      <c r="H45" s="19"/>
    </row>
    <row r="46" spans="1:8" ht="32.25" thickBot="1" x14ac:dyDescent="0.3">
      <c r="A46" s="34" t="s">
        <v>34</v>
      </c>
      <c r="B46" s="35">
        <f>SUM(B$47:B$48)</f>
        <v>4</v>
      </c>
      <c r="C46" s="35">
        <f>SUM(C$47:C$48)</f>
        <v>4</v>
      </c>
      <c r="D46" s="36">
        <f t="shared" si="0"/>
        <v>100</v>
      </c>
      <c r="E46" s="35"/>
      <c r="F46" s="35">
        <f>SUM(F$47:F$48)</f>
        <v>4</v>
      </c>
      <c r="G46" s="36">
        <f t="shared" si="1"/>
        <v>100</v>
      </c>
      <c r="H46" s="39"/>
    </row>
    <row r="47" spans="1:8" ht="36.75" thickBot="1" x14ac:dyDescent="0.3">
      <c r="A47" s="5" t="s">
        <v>35</v>
      </c>
      <c r="B47" s="15">
        <v>2</v>
      </c>
      <c r="C47" s="44">
        <v>2</v>
      </c>
      <c r="D47" s="28">
        <f t="shared" si="0"/>
        <v>100</v>
      </c>
      <c r="E47" s="29" t="s">
        <v>168</v>
      </c>
      <c r="F47" s="44">
        <v>2</v>
      </c>
      <c r="G47" s="28">
        <f t="shared" si="1"/>
        <v>100</v>
      </c>
      <c r="H47" s="19"/>
    </row>
    <row r="48" spans="1:8" ht="36.75" thickBot="1" x14ac:dyDescent="0.3">
      <c r="A48" s="5" t="s">
        <v>36</v>
      </c>
      <c r="B48" s="15">
        <v>2</v>
      </c>
      <c r="C48" s="44">
        <v>2</v>
      </c>
      <c r="D48" s="28">
        <f t="shared" si="0"/>
        <v>100</v>
      </c>
      <c r="E48" s="29" t="s">
        <v>168</v>
      </c>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t="s">
        <v>139</v>
      </c>
      <c r="F50" s="44">
        <v>2</v>
      </c>
      <c r="G50" s="28">
        <f t="shared" si="1"/>
        <v>100</v>
      </c>
      <c r="H50" s="19"/>
    </row>
    <row r="51" spans="1:8" ht="27.75" customHeight="1" thickBot="1" x14ac:dyDescent="0.3">
      <c r="A51" s="3" t="s">
        <v>68</v>
      </c>
      <c r="B51" s="15">
        <v>2</v>
      </c>
      <c r="C51" s="44">
        <v>2</v>
      </c>
      <c r="D51" s="28">
        <f t="shared" si="0"/>
        <v>100</v>
      </c>
      <c r="E51" s="29" t="s">
        <v>139</v>
      </c>
      <c r="F51" s="44">
        <v>2</v>
      </c>
      <c r="G51" s="28">
        <f t="shared" si="1"/>
        <v>100</v>
      </c>
      <c r="H51" s="19"/>
    </row>
    <row r="52" spans="1:8" ht="32.25" thickBot="1" x14ac:dyDescent="0.3">
      <c r="A52" s="34" t="s">
        <v>39</v>
      </c>
      <c r="B52" s="35">
        <f>SUM(B$53:B$54)</f>
        <v>4</v>
      </c>
      <c r="C52" s="35">
        <f>SUM(C$53:C$54)</f>
        <v>4</v>
      </c>
      <c r="D52" s="36">
        <f t="shared" si="0"/>
        <v>100</v>
      </c>
      <c r="E52" s="35"/>
      <c r="F52" s="35">
        <f>SUM(F$53:F$54)</f>
        <v>4</v>
      </c>
      <c r="G52" s="36">
        <f t="shared" si="1"/>
        <v>100</v>
      </c>
      <c r="H52" s="39"/>
    </row>
    <row r="53" spans="1:8" ht="40.5" customHeight="1" thickBot="1" x14ac:dyDescent="0.3">
      <c r="A53" s="5" t="s">
        <v>40</v>
      </c>
      <c r="B53" s="15">
        <v>2</v>
      </c>
      <c r="C53" s="44">
        <v>2</v>
      </c>
      <c r="D53" s="28">
        <f t="shared" si="0"/>
        <v>100</v>
      </c>
      <c r="E53" s="29" t="s">
        <v>170</v>
      </c>
      <c r="F53" s="44">
        <v>2</v>
      </c>
      <c r="G53" s="28">
        <f t="shared" si="1"/>
        <v>100</v>
      </c>
      <c r="H53" s="19"/>
    </row>
    <row r="54" spans="1:8" ht="41.25" customHeight="1" thickBot="1" x14ac:dyDescent="0.3">
      <c r="A54" s="5" t="s">
        <v>41</v>
      </c>
      <c r="B54" s="15">
        <v>2</v>
      </c>
      <c r="C54" s="44">
        <v>2</v>
      </c>
      <c r="D54" s="28">
        <f t="shared" si="0"/>
        <v>100</v>
      </c>
      <c r="E54" s="29" t="s">
        <v>170</v>
      </c>
      <c r="F54" s="44">
        <v>2</v>
      </c>
      <c r="G54" s="28">
        <f t="shared" si="1"/>
        <v>100</v>
      </c>
      <c r="H54" s="19"/>
    </row>
    <row r="55" spans="1:8" ht="32.25" thickBot="1" x14ac:dyDescent="0.3">
      <c r="A55" s="40" t="s">
        <v>42</v>
      </c>
      <c r="B55" s="35">
        <f>SUM(B$56:B$59)</f>
        <v>8</v>
      </c>
      <c r="C55" s="35">
        <f>SUM(C$56:C$59)</f>
        <v>8</v>
      </c>
      <c r="D55" s="36">
        <f t="shared" si="0"/>
        <v>100</v>
      </c>
      <c r="E55" s="35"/>
      <c r="F55" s="35">
        <f>SUM(F$56:F$59)</f>
        <v>8</v>
      </c>
      <c r="G55" s="36">
        <f t="shared" si="1"/>
        <v>100</v>
      </c>
      <c r="H55" s="39"/>
    </row>
    <row r="56" spans="1:8" ht="27.75" customHeight="1" thickBot="1" x14ac:dyDescent="0.3">
      <c r="A56" s="5" t="s">
        <v>43</v>
      </c>
      <c r="B56" s="15">
        <v>2</v>
      </c>
      <c r="C56" s="44">
        <v>2</v>
      </c>
      <c r="D56" s="28">
        <f t="shared" si="0"/>
        <v>100</v>
      </c>
      <c r="E56" s="29" t="s">
        <v>167</v>
      </c>
      <c r="F56" s="44">
        <v>2</v>
      </c>
      <c r="G56" s="28">
        <f t="shared" si="1"/>
        <v>100</v>
      </c>
      <c r="H56" s="19"/>
    </row>
    <row r="57" spans="1:8" ht="36.75" thickBot="1" x14ac:dyDescent="0.3">
      <c r="A57" s="5" t="s">
        <v>44</v>
      </c>
      <c r="B57" s="15">
        <v>2</v>
      </c>
      <c r="C57" s="44">
        <v>2</v>
      </c>
      <c r="D57" s="28">
        <f t="shared" si="0"/>
        <v>100</v>
      </c>
      <c r="E57" s="29" t="s">
        <v>167</v>
      </c>
      <c r="F57" s="44">
        <v>2</v>
      </c>
      <c r="G57" s="28">
        <f t="shared" si="1"/>
        <v>100</v>
      </c>
      <c r="H57" s="19"/>
    </row>
    <row r="58" spans="1:8" ht="24.75" thickBot="1" x14ac:dyDescent="0.3">
      <c r="A58" s="5" t="s">
        <v>45</v>
      </c>
      <c r="B58" s="15">
        <v>2</v>
      </c>
      <c r="C58" s="44">
        <v>2</v>
      </c>
      <c r="D58" s="28">
        <f t="shared" si="0"/>
        <v>100</v>
      </c>
      <c r="E58" s="29" t="s">
        <v>167</v>
      </c>
      <c r="F58" s="44">
        <v>2</v>
      </c>
      <c r="G58" s="28">
        <f t="shared" si="1"/>
        <v>100</v>
      </c>
      <c r="H58" s="19"/>
    </row>
    <row r="59" spans="1:8" ht="36.75" thickBot="1" x14ac:dyDescent="0.3">
      <c r="A59" s="5" t="s">
        <v>46</v>
      </c>
      <c r="B59" s="15">
        <v>2</v>
      </c>
      <c r="C59" s="44">
        <v>2</v>
      </c>
      <c r="D59" s="28">
        <f t="shared" si="0"/>
        <v>100</v>
      </c>
      <c r="E59" s="29" t="s">
        <v>168</v>
      </c>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36.75" thickBot="1" x14ac:dyDescent="0.3">
      <c r="A61" s="5" t="s">
        <v>48</v>
      </c>
      <c r="B61" s="15">
        <v>2</v>
      </c>
      <c r="C61" s="44">
        <v>2</v>
      </c>
      <c r="D61" s="28">
        <f t="shared" si="0"/>
        <v>100</v>
      </c>
      <c r="E61" s="29" t="s">
        <v>168</v>
      </c>
      <c r="F61" s="44">
        <v>2</v>
      </c>
      <c r="G61" s="28">
        <f t="shared" si="1"/>
        <v>100</v>
      </c>
      <c r="H61" s="19"/>
    </row>
    <row r="62" spans="1:8" ht="24.75" thickBot="1" x14ac:dyDescent="0.3">
      <c r="A62" s="5" t="s">
        <v>49</v>
      </c>
      <c r="B62" s="15">
        <v>2</v>
      </c>
      <c r="C62" s="44">
        <v>2</v>
      </c>
      <c r="D62" s="28">
        <f t="shared" si="0"/>
        <v>100</v>
      </c>
      <c r="E62" s="29" t="s">
        <v>168</v>
      </c>
      <c r="F62" s="44">
        <v>2</v>
      </c>
      <c r="G62" s="28">
        <f t="shared" si="1"/>
        <v>100</v>
      </c>
      <c r="H62" s="19"/>
    </row>
    <row r="63" spans="1:8" ht="21.75" customHeight="1" thickBot="1" x14ac:dyDescent="0.3">
      <c r="A63" s="41" t="s">
        <v>50</v>
      </c>
      <c r="B63" s="35">
        <f>SUM(B$64:B$65)</f>
        <v>4</v>
      </c>
      <c r="C63" s="35">
        <f>SUM(C$64:C$65)</f>
        <v>4</v>
      </c>
      <c r="D63" s="36">
        <f t="shared" si="0"/>
        <v>100</v>
      </c>
      <c r="E63" s="35"/>
      <c r="F63" s="35">
        <f>SUM(F$64:F$65)</f>
        <v>4</v>
      </c>
      <c r="G63" s="36">
        <f t="shared" si="1"/>
        <v>100</v>
      </c>
      <c r="H63" s="35"/>
    </row>
    <row r="64" spans="1:8" ht="48.75" thickBot="1" x14ac:dyDescent="0.3">
      <c r="A64" s="20" t="s">
        <v>51</v>
      </c>
      <c r="B64" s="15">
        <v>2</v>
      </c>
      <c r="C64" s="44">
        <v>2</v>
      </c>
      <c r="D64" s="28">
        <f t="shared" si="0"/>
        <v>100</v>
      </c>
      <c r="E64" s="29" t="s">
        <v>145</v>
      </c>
      <c r="F64" s="44">
        <v>2</v>
      </c>
      <c r="G64" s="28">
        <f t="shared" si="1"/>
        <v>100</v>
      </c>
      <c r="H64" s="19"/>
    </row>
    <row r="65" spans="1:8" ht="60.75" thickBot="1" x14ac:dyDescent="0.3">
      <c r="A65" s="171" t="s">
        <v>52</v>
      </c>
      <c r="B65" s="15">
        <v>2</v>
      </c>
      <c r="C65" s="44">
        <v>2</v>
      </c>
      <c r="D65" s="28">
        <f t="shared" si="0"/>
        <v>100</v>
      </c>
      <c r="E65" s="93" t="s">
        <v>192</v>
      </c>
      <c r="F65" s="44">
        <v>2</v>
      </c>
      <c r="G65" s="28">
        <f t="shared" si="1"/>
        <v>100</v>
      </c>
      <c r="H65" s="19"/>
    </row>
    <row r="66" spans="1:8" ht="32.25" thickBot="1" x14ac:dyDescent="0.3">
      <c r="A66" s="12" t="s">
        <v>53</v>
      </c>
      <c r="B66" s="11">
        <f>SUM(B$67,B$72,B$75)</f>
        <v>16</v>
      </c>
      <c r="C66" s="11">
        <f>SUM(C$67,C$72,C$75)</f>
        <v>10</v>
      </c>
      <c r="D66" s="11">
        <f t="shared" si="0"/>
        <v>62.5</v>
      </c>
      <c r="E66" s="13"/>
      <c r="F66" s="11">
        <f>SUM(F$67,F$72,F$75)</f>
        <v>9</v>
      </c>
      <c r="G66" s="11">
        <f t="shared" si="1"/>
        <v>56.3</v>
      </c>
      <c r="H66" s="13"/>
    </row>
    <row r="67" spans="1:8" ht="22.5" customHeight="1" thickBot="1" x14ac:dyDescent="0.3">
      <c r="A67" s="41" t="s">
        <v>54</v>
      </c>
      <c r="B67" s="35">
        <f>SUM(B$68:B$71)</f>
        <v>8</v>
      </c>
      <c r="C67" s="35">
        <f>SUM(C$68:C$71)</f>
        <v>6</v>
      </c>
      <c r="D67" s="36">
        <f t="shared" si="0"/>
        <v>75</v>
      </c>
      <c r="E67" s="35"/>
      <c r="F67" s="35">
        <f>SUM(F$68:F$71)</f>
        <v>5</v>
      </c>
      <c r="G67" s="36">
        <f t="shared" si="1"/>
        <v>62.5</v>
      </c>
      <c r="H67" s="35"/>
    </row>
    <row r="68" spans="1:8" ht="36.75" thickBot="1" x14ac:dyDescent="0.3">
      <c r="A68" s="7" t="s">
        <v>55</v>
      </c>
      <c r="B68" s="15">
        <v>2</v>
      </c>
      <c r="C68" s="44">
        <v>2</v>
      </c>
      <c r="D68" s="28">
        <f t="shared" si="0"/>
        <v>100</v>
      </c>
      <c r="E68" s="29" t="s">
        <v>173</v>
      </c>
      <c r="F68" s="44">
        <v>1</v>
      </c>
      <c r="G68" s="28">
        <f t="shared" si="1"/>
        <v>50</v>
      </c>
      <c r="H68" s="19"/>
    </row>
    <row r="69" spans="1:8" ht="23.25" customHeight="1" thickBot="1" x14ac:dyDescent="0.3">
      <c r="A69" s="7" t="s">
        <v>56</v>
      </c>
      <c r="B69" s="15">
        <v>2</v>
      </c>
      <c r="C69" s="44">
        <v>0</v>
      </c>
      <c r="D69" s="28">
        <f t="shared" si="0"/>
        <v>0</v>
      </c>
      <c r="E69" s="29"/>
      <c r="F69" s="44">
        <v>0</v>
      </c>
      <c r="G69" s="28">
        <f t="shared" si="1"/>
        <v>0</v>
      </c>
      <c r="H69" s="19"/>
    </row>
    <row r="70" spans="1:8" ht="36.75" thickBot="1" x14ac:dyDescent="0.3">
      <c r="A70" s="7" t="s">
        <v>57</v>
      </c>
      <c r="B70" s="15">
        <v>2</v>
      </c>
      <c r="C70" s="44">
        <v>2</v>
      </c>
      <c r="D70" s="28">
        <f t="shared" si="0"/>
        <v>100</v>
      </c>
      <c r="E70" s="29" t="s">
        <v>175</v>
      </c>
      <c r="F70" s="44">
        <v>2</v>
      </c>
      <c r="G70" s="28">
        <f t="shared" si="1"/>
        <v>100</v>
      </c>
      <c r="H70" s="19"/>
    </row>
    <row r="71" spans="1:8" ht="36.75" thickBot="1" x14ac:dyDescent="0.3">
      <c r="A71" s="7" t="s">
        <v>58</v>
      </c>
      <c r="B71" s="15">
        <v>2</v>
      </c>
      <c r="C71" s="44">
        <v>2</v>
      </c>
      <c r="D71" s="28">
        <f t="shared" si="0"/>
        <v>100</v>
      </c>
      <c r="E71" s="29" t="s">
        <v>175</v>
      </c>
      <c r="F71" s="44">
        <v>2</v>
      </c>
      <c r="G71" s="28">
        <f t="shared" si="1"/>
        <v>100</v>
      </c>
      <c r="H71" s="19"/>
    </row>
    <row r="72" spans="1:8" ht="32.25" thickBot="1" x14ac:dyDescent="0.3">
      <c r="A72" s="41" t="s">
        <v>59</v>
      </c>
      <c r="B72" s="35">
        <f>SUM(B73:B74)</f>
        <v>4</v>
      </c>
      <c r="C72" s="35">
        <f>SUM(C73:C74)</f>
        <v>2</v>
      </c>
      <c r="D72" s="36">
        <f t="shared" si="0"/>
        <v>50</v>
      </c>
      <c r="E72" s="35"/>
      <c r="F72" s="35">
        <f>SUM(F73:F74)</f>
        <v>2</v>
      </c>
      <c r="G72" s="36">
        <f t="shared" si="1"/>
        <v>50</v>
      </c>
      <c r="H72" s="35"/>
    </row>
    <row r="73" spans="1:8" ht="21.75" customHeight="1" thickBot="1" x14ac:dyDescent="0.3">
      <c r="A73" s="7" t="s">
        <v>60</v>
      </c>
      <c r="B73" s="15">
        <v>2</v>
      </c>
      <c r="C73" s="44">
        <v>2</v>
      </c>
      <c r="D73" s="28">
        <f t="shared" si="0"/>
        <v>100</v>
      </c>
      <c r="E73" s="29" t="s">
        <v>176</v>
      </c>
      <c r="F73" s="44">
        <v>2</v>
      </c>
      <c r="G73" s="28">
        <f t="shared" si="1"/>
        <v>100</v>
      </c>
      <c r="H73" s="19"/>
    </row>
    <row r="74" spans="1:8" ht="24.75" thickBot="1" x14ac:dyDescent="0.3">
      <c r="A74" s="7" t="s">
        <v>61</v>
      </c>
      <c r="B74" s="15">
        <v>2</v>
      </c>
      <c r="C74" s="44">
        <v>0</v>
      </c>
      <c r="D74" s="28">
        <f t="shared" si="0"/>
        <v>0</v>
      </c>
      <c r="E74" s="29"/>
      <c r="F74" s="44">
        <v>0</v>
      </c>
      <c r="G74" s="28">
        <f t="shared" si="1"/>
        <v>0</v>
      </c>
      <c r="H74" s="19"/>
    </row>
    <row r="75" spans="1:8" ht="23.25" customHeight="1" thickBot="1" x14ac:dyDescent="0.3">
      <c r="A75" s="41" t="s">
        <v>62</v>
      </c>
      <c r="B75" s="35">
        <f>SUM(B76:B77)</f>
        <v>4</v>
      </c>
      <c r="C75" s="35">
        <f>SUM(C76:C77)</f>
        <v>2</v>
      </c>
      <c r="D75" s="36">
        <f t="shared" si="0"/>
        <v>50</v>
      </c>
      <c r="E75" s="35"/>
      <c r="F75" s="35">
        <f>SUM(F76:F77)</f>
        <v>2</v>
      </c>
      <c r="G75" s="36">
        <f t="shared" si="1"/>
        <v>50</v>
      </c>
      <c r="H75" s="35"/>
    </row>
    <row r="76" spans="1:8" ht="24.75" thickBot="1" x14ac:dyDescent="0.3">
      <c r="A76" s="7" t="s">
        <v>63</v>
      </c>
      <c r="B76" s="15">
        <v>2</v>
      </c>
      <c r="C76" s="44">
        <v>2</v>
      </c>
      <c r="D76" s="28">
        <f t="shared" si="0"/>
        <v>100</v>
      </c>
      <c r="E76" s="29" t="s">
        <v>178</v>
      </c>
      <c r="F76" s="44">
        <v>2</v>
      </c>
      <c r="G76" s="28">
        <f t="shared" si="1"/>
        <v>100</v>
      </c>
      <c r="H76" s="19"/>
    </row>
    <row r="77" spans="1:8" ht="24.75" thickBot="1" x14ac:dyDescent="0.3">
      <c r="A77" s="20" t="s">
        <v>64</v>
      </c>
      <c r="B77" s="15">
        <v>2</v>
      </c>
      <c r="C77" s="44">
        <v>0</v>
      </c>
      <c r="D77" s="28">
        <f t="shared" si="0"/>
        <v>0</v>
      </c>
      <c r="E77" s="29" t="s">
        <v>178</v>
      </c>
      <c r="F77" s="44">
        <v>0</v>
      </c>
      <c r="G77" s="28">
        <f t="shared" si="1"/>
        <v>0</v>
      </c>
      <c r="H77" s="19"/>
    </row>
    <row r="78" spans="1:8" ht="27" customHeight="1" thickBot="1" x14ac:dyDescent="0.3">
      <c r="A78" s="8" t="s">
        <v>65</v>
      </c>
      <c r="B78" s="42">
        <f>SUM(B$16,B$30,B$66)</f>
        <v>88</v>
      </c>
      <c r="C78" s="42">
        <f>SUM(C$16,C$30,C$66)</f>
        <v>82</v>
      </c>
      <c r="D78" s="43">
        <f t="shared" si="0"/>
        <v>93.2</v>
      </c>
      <c r="E78" s="30"/>
      <c r="F78" s="42">
        <f>SUM(F$16,F$30,F$66)</f>
        <v>80</v>
      </c>
      <c r="G78" s="43">
        <f t="shared" si="1"/>
        <v>90.9</v>
      </c>
      <c r="H78" s="2"/>
    </row>
    <row r="79" spans="1:8" ht="25.5" customHeight="1" thickBot="1" x14ac:dyDescent="0.3">
      <c r="A79" s="8" t="s">
        <v>66</v>
      </c>
      <c r="B79" s="14">
        <v>100</v>
      </c>
      <c r="C79" s="9">
        <f>(C$78*$B$79/$B$78)</f>
        <v>93.181818181818187</v>
      </c>
      <c r="D79" s="31">
        <f t="shared" si="0"/>
        <v>93.2</v>
      </c>
      <c r="E79" s="30"/>
      <c r="F79" s="9">
        <f>(F$78*$B$79/$B$78)</f>
        <v>90.909090909090907</v>
      </c>
      <c r="G79" s="31">
        <f t="shared" si="1"/>
        <v>90.9</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98</v>
      </c>
      <c r="B82" s="135"/>
      <c r="C82" s="135"/>
      <c r="F82" s="135" t="s">
        <v>98</v>
      </c>
      <c r="G82" s="135"/>
      <c r="H82" s="13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193</v>
      </c>
      <c r="B88" s="134"/>
      <c r="C88" s="134"/>
      <c r="F88" s="134" t="s">
        <v>97</v>
      </c>
      <c r="G88" s="134"/>
      <c r="H88" s="134"/>
    </row>
    <row r="89" spans="1:8" ht="16.5" x14ac:dyDescent="0.25">
      <c r="H89" s="45"/>
    </row>
  </sheetData>
  <mergeCells count="17">
    <mergeCell ref="F14:H14"/>
    <mergeCell ref="F80:G80"/>
    <mergeCell ref="D2:H2"/>
    <mergeCell ref="A88:C88"/>
    <mergeCell ref="F88:H88"/>
    <mergeCell ref="C80:D80"/>
    <mergeCell ref="A82:C82"/>
    <mergeCell ref="F82:H82"/>
    <mergeCell ref="A83:C83"/>
    <mergeCell ref="F83:H83"/>
    <mergeCell ref="A84:C84"/>
    <mergeCell ref="F84:H84"/>
    <mergeCell ref="A5:H5"/>
    <mergeCell ref="A12:H12"/>
    <mergeCell ref="A14:A15"/>
    <mergeCell ref="B14:B15"/>
    <mergeCell ref="C14:E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2" top="0.34" bottom="0.2" header="0.2" footer="0.3"/>
  <pageSetup paperSize="9" orientation="landscape"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9"/>
  <sheetViews>
    <sheetView topLeftCell="A70" zoomScaleNormal="100" workbookViewId="0">
      <selection activeCell="C14" sqref="C14:E14"/>
    </sheetView>
  </sheetViews>
  <sheetFormatPr defaultRowHeight="15" x14ac:dyDescent="0.25"/>
  <cols>
    <col min="1" max="1" width="45.5703125" style="22" customWidth="1"/>
    <col min="2" max="3" width="9.140625" style="22"/>
    <col min="4" max="4" width="16.42578125" style="22" customWidth="1"/>
    <col min="5" max="5" width="37" style="22" customWidth="1"/>
    <col min="6" max="6" width="11.5703125" style="22" customWidth="1"/>
    <col min="7" max="7" width="17.85546875" style="22" customWidth="1"/>
    <col min="8" max="8" width="25.140625" style="22" customWidth="1"/>
    <col min="9" max="16384" width="9.140625" style="22"/>
  </cols>
  <sheetData>
    <row r="1" spans="1:8" ht="12" customHeight="1" x14ac:dyDescent="0.25"/>
    <row r="2" spans="1:8" ht="37.5" customHeight="1" x14ac:dyDescent="0.3">
      <c r="E2" s="137" t="s">
        <v>69</v>
      </c>
      <c r="F2" s="146"/>
      <c r="G2" s="146"/>
    </row>
    <row r="5" spans="1:8" ht="47.85" customHeight="1" x14ac:dyDescent="0.3">
      <c r="A5" s="138" t="s">
        <v>70</v>
      </c>
      <c r="B5" s="138"/>
      <c r="C5" s="138"/>
      <c r="D5" s="138"/>
      <c r="E5" s="138"/>
      <c r="F5" s="138"/>
      <c r="G5" s="138"/>
      <c r="H5" s="138"/>
    </row>
    <row r="7" spans="1:8" ht="22.15" customHeight="1" x14ac:dyDescent="0.25">
      <c r="A7" s="23" t="s">
        <v>207</v>
      </c>
      <c r="C7" s="26"/>
      <c r="D7" s="51" t="s">
        <v>99</v>
      </c>
    </row>
    <row r="8" spans="1:8" ht="20.100000000000001" customHeight="1" x14ac:dyDescent="0.25">
      <c r="A8" s="23" t="s">
        <v>100</v>
      </c>
    </row>
    <row r="9" spans="1:8" ht="21.4" customHeight="1" x14ac:dyDescent="0.25">
      <c r="A9" s="23" t="s">
        <v>101</v>
      </c>
    </row>
    <row r="10" spans="1:8" ht="20.100000000000001" customHeight="1" x14ac:dyDescent="0.25">
      <c r="A10" s="23" t="s">
        <v>102</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189.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17</v>
      </c>
      <c r="D16" s="11">
        <f>ROUND($C16/$B16*100,1)</f>
        <v>85</v>
      </c>
      <c r="E16" s="13"/>
      <c r="F16" s="11">
        <f>SUM(F$17,F$24,F$24)</f>
        <v>17</v>
      </c>
      <c r="G16" s="11">
        <f>ROUND($F16/$B16*100,1)</f>
        <v>85</v>
      </c>
      <c r="H16" s="13"/>
    </row>
    <row r="17" spans="1:8" ht="27" customHeight="1" thickBot="1" x14ac:dyDescent="0.3">
      <c r="A17" s="34" t="s">
        <v>5</v>
      </c>
      <c r="B17" s="35">
        <f>SUM(B$18:B$23)</f>
        <v>12</v>
      </c>
      <c r="C17" s="35">
        <f>SUM(C$18:C$23)</f>
        <v>11</v>
      </c>
      <c r="D17" s="36">
        <f t="shared" ref="D17:D79" si="0">ROUND($C17/$B17*100,1)</f>
        <v>91.7</v>
      </c>
      <c r="E17" s="35"/>
      <c r="F17" s="35">
        <f>SUM(F$18:F$23)</f>
        <v>11</v>
      </c>
      <c r="G17" s="36">
        <f t="shared" ref="G17:G79" si="1">ROUND($F17/$B17*100,1)</f>
        <v>91.7</v>
      </c>
      <c r="H17" s="35"/>
    </row>
    <row r="18" spans="1:8" ht="132" customHeight="1" thickBot="1" x14ac:dyDescent="0.3">
      <c r="A18" s="3" t="s">
        <v>6</v>
      </c>
      <c r="B18" s="15">
        <v>2</v>
      </c>
      <c r="C18" s="32">
        <v>2</v>
      </c>
      <c r="D18" s="28">
        <f t="shared" si="0"/>
        <v>100</v>
      </c>
      <c r="E18" s="64" t="s">
        <v>212</v>
      </c>
      <c r="F18" s="32">
        <v>2</v>
      </c>
      <c r="G18" s="28">
        <f t="shared" si="1"/>
        <v>100</v>
      </c>
      <c r="H18" s="19"/>
    </row>
    <row r="19" spans="1:8" ht="16.5" thickBot="1" x14ac:dyDescent="0.3">
      <c r="A19" s="5" t="s">
        <v>7</v>
      </c>
      <c r="B19" s="15">
        <v>2</v>
      </c>
      <c r="C19" s="32">
        <v>2</v>
      </c>
      <c r="D19" s="28">
        <f t="shared" si="0"/>
        <v>100</v>
      </c>
      <c r="E19" s="64" t="s">
        <v>157</v>
      </c>
      <c r="F19" s="32">
        <v>2</v>
      </c>
      <c r="G19" s="28">
        <f t="shared" si="1"/>
        <v>100</v>
      </c>
      <c r="H19" s="19"/>
    </row>
    <row r="20" spans="1:8" ht="20.25" customHeight="1" thickBot="1" x14ac:dyDescent="0.3">
      <c r="A20" s="5" t="s">
        <v>8</v>
      </c>
      <c r="B20" s="15">
        <v>2</v>
      </c>
      <c r="C20" s="32">
        <v>2</v>
      </c>
      <c r="D20" s="28">
        <f t="shared" si="0"/>
        <v>100</v>
      </c>
      <c r="E20" s="64" t="s">
        <v>227</v>
      </c>
      <c r="F20" s="32">
        <v>2</v>
      </c>
      <c r="G20" s="28">
        <f t="shared" si="1"/>
        <v>100</v>
      </c>
      <c r="H20" s="19"/>
    </row>
    <row r="21" spans="1:8" ht="36.75" thickBot="1" x14ac:dyDescent="0.3">
      <c r="A21" s="5" t="s">
        <v>9</v>
      </c>
      <c r="B21" s="15">
        <v>2</v>
      </c>
      <c r="C21" s="32">
        <v>1</v>
      </c>
      <c r="D21" s="28">
        <f t="shared" si="0"/>
        <v>50</v>
      </c>
      <c r="E21" s="64" t="s">
        <v>228</v>
      </c>
      <c r="F21" s="32">
        <v>1</v>
      </c>
      <c r="G21" s="28">
        <f t="shared" si="1"/>
        <v>50</v>
      </c>
      <c r="H21" s="19"/>
    </row>
    <row r="22" spans="1:8" ht="27.75" customHeight="1" thickBot="1" x14ac:dyDescent="0.3">
      <c r="A22" s="5" t="s">
        <v>10</v>
      </c>
      <c r="B22" s="15">
        <v>2</v>
      </c>
      <c r="C22" s="32">
        <v>2</v>
      </c>
      <c r="D22" s="28">
        <f t="shared" si="0"/>
        <v>100</v>
      </c>
      <c r="E22" s="64" t="s">
        <v>215</v>
      </c>
      <c r="F22" s="32">
        <v>2</v>
      </c>
      <c r="G22" s="28">
        <f t="shared" si="1"/>
        <v>100</v>
      </c>
      <c r="H22" s="19"/>
    </row>
    <row r="23" spans="1:8" ht="30" customHeight="1" thickBot="1" x14ac:dyDescent="0.3">
      <c r="A23" s="5" t="s">
        <v>11</v>
      </c>
      <c r="B23" s="15">
        <v>2</v>
      </c>
      <c r="C23" s="32">
        <v>2</v>
      </c>
      <c r="D23" s="28">
        <f t="shared" si="0"/>
        <v>100</v>
      </c>
      <c r="E23" s="64" t="s">
        <v>134</v>
      </c>
      <c r="F23" s="32">
        <v>2</v>
      </c>
      <c r="G23" s="28">
        <f t="shared" si="1"/>
        <v>100</v>
      </c>
      <c r="H23" s="19"/>
    </row>
    <row r="24" spans="1:8" ht="25.5" customHeight="1" thickBot="1" x14ac:dyDescent="0.3">
      <c r="A24" s="34" t="s">
        <v>12</v>
      </c>
      <c r="B24" s="35">
        <f>SUM(B$25:B$26)</f>
        <v>4</v>
      </c>
      <c r="C24" s="35">
        <f>SUM(C$25:C$26)</f>
        <v>3</v>
      </c>
      <c r="D24" s="36">
        <f t="shared" si="0"/>
        <v>75</v>
      </c>
      <c r="E24" s="58"/>
      <c r="F24" s="35">
        <f>SUM(F$25:F$26)</f>
        <v>3</v>
      </c>
      <c r="G24" s="36">
        <f t="shared" si="1"/>
        <v>75</v>
      </c>
      <c r="H24" s="37"/>
    </row>
    <row r="25" spans="1:8" ht="192" customHeight="1" thickBot="1" x14ac:dyDescent="0.3">
      <c r="A25" s="5" t="s">
        <v>13</v>
      </c>
      <c r="B25" s="16">
        <v>2</v>
      </c>
      <c r="C25" s="33">
        <v>2</v>
      </c>
      <c r="D25" s="28">
        <f t="shared" si="0"/>
        <v>100</v>
      </c>
      <c r="E25" s="64" t="s">
        <v>226</v>
      </c>
      <c r="F25" s="33">
        <v>2</v>
      </c>
      <c r="G25" s="28">
        <f t="shared" si="1"/>
        <v>100</v>
      </c>
      <c r="H25" s="19"/>
    </row>
    <row r="26" spans="1:8" ht="51.75" customHeight="1" thickBot="1" x14ac:dyDescent="0.3">
      <c r="A26" s="3" t="s">
        <v>14</v>
      </c>
      <c r="B26" s="15">
        <v>2</v>
      </c>
      <c r="C26" s="32">
        <v>1</v>
      </c>
      <c r="D26" s="28">
        <f t="shared" si="0"/>
        <v>50</v>
      </c>
      <c r="E26" s="64" t="s">
        <v>229</v>
      </c>
      <c r="F26" s="32">
        <v>1</v>
      </c>
      <c r="G26" s="28">
        <f t="shared" si="1"/>
        <v>50</v>
      </c>
      <c r="H26" s="19"/>
    </row>
    <row r="27" spans="1:8" ht="22.5" customHeight="1" thickBot="1" x14ac:dyDescent="0.3">
      <c r="A27" s="34" t="s">
        <v>15</v>
      </c>
      <c r="B27" s="35">
        <f>SUM(B$28:B$29)</f>
        <v>4</v>
      </c>
      <c r="C27" s="35">
        <f>SUM(C$28:C$29)</f>
        <v>3</v>
      </c>
      <c r="D27" s="36">
        <f t="shared" si="0"/>
        <v>75</v>
      </c>
      <c r="E27" s="58"/>
      <c r="F27" s="35">
        <f>SUM(F$28:F$29)</f>
        <v>3</v>
      </c>
      <c r="G27" s="36">
        <f t="shared" si="1"/>
        <v>75</v>
      </c>
      <c r="H27" s="38"/>
    </row>
    <row r="28" spans="1:8" ht="71.25" customHeight="1" thickBot="1" x14ac:dyDescent="0.3">
      <c r="A28" s="5" t="s">
        <v>16</v>
      </c>
      <c r="B28" s="15">
        <v>2</v>
      </c>
      <c r="C28" s="44">
        <v>2</v>
      </c>
      <c r="D28" s="28">
        <f t="shared" si="0"/>
        <v>100</v>
      </c>
      <c r="E28" s="64" t="s">
        <v>225</v>
      </c>
      <c r="F28" s="44">
        <v>2</v>
      </c>
      <c r="G28" s="28">
        <f t="shared" si="1"/>
        <v>100</v>
      </c>
      <c r="H28" s="19"/>
    </row>
    <row r="29" spans="1:8" ht="38.25" customHeight="1" thickBot="1" x14ac:dyDescent="0.3">
      <c r="A29" s="3" t="s">
        <v>17</v>
      </c>
      <c r="B29" s="15">
        <v>2</v>
      </c>
      <c r="C29" s="44">
        <v>1</v>
      </c>
      <c r="D29" s="28">
        <f t="shared" si="0"/>
        <v>50</v>
      </c>
      <c r="E29" s="64" t="s">
        <v>213</v>
      </c>
      <c r="F29" s="44">
        <v>1</v>
      </c>
      <c r="G29" s="28">
        <f t="shared" si="1"/>
        <v>50</v>
      </c>
      <c r="H29" s="19"/>
    </row>
    <row r="30" spans="1:8" ht="22.5" customHeight="1" thickBot="1" x14ac:dyDescent="0.3">
      <c r="A30" s="10" t="s">
        <v>18</v>
      </c>
      <c r="B30" s="11">
        <f>SUM(B$31,B$34,B$41,B$46,B$49,B$52,B$55,B$60,B$63)</f>
        <v>52</v>
      </c>
      <c r="C30" s="11">
        <f>SUM(C$31,C$34,C$41,C$46,C$49,C$52,C$55,C$60,C$63)</f>
        <v>46</v>
      </c>
      <c r="D30" s="11">
        <f t="shared" si="0"/>
        <v>88.5</v>
      </c>
      <c r="E30" s="56"/>
      <c r="F30" s="11">
        <f>SUM(F$31,F$34,F$41,F$46,F$49,F$52,F$55,F$60,F$63)</f>
        <v>46</v>
      </c>
      <c r="G30" s="11">
        <f t="shared" si="1"/>
        <v>88.5</v>
      </c>
      <c r="H30" s="17"/>
    </row>
    <row r="31" spans="1:8" ht="32.25" thickBot="1" x14ac:dyDescent="0.3">
      <c r="A31" s="34" t="s">
        <v>19</v>
      </c>
      <c r="B31" s="35">
        <f>SUM(B$32:B$33)</f>
        <v>4</v>
      </c>
      <c r="C31" s="35">
        <f>SUM(C$32:C$33)</f>
        <v>4</v>
      </c>
      <c r="D31" s="36">
        <f t="shared" si="0"/>
        <v>100</v>
      </c>
      <c r="E31" s="58"/>
      <c r="F31" s="35">
        <f>SUM(F$32:F$33)</f>
        <v>4</v>
      </c>
      <c r="G31" s="36">
        <f t="shared" si="1"/>
        <v>100</v>
      </c>
      <c r="H31" s="39"/>
    </row>
    <row r="32" spans="1:8" ht="66" customHeight="1" thickBot="1" x14ac:dyDescent="0.3">
      <c r="A32" s="5" t="s">
        <v>20</v>
      </c>
      <c r="B32" s="15">
        <v>2</v>
      </c>
      <c r="C32" s="44">
        <v>2</v>
      </c>
      <c r="D32" s="28">
        <f t="shared" si="0"/>
        <v>100</v>
      </c>
      <c r="E32" s="64" t="s">
        <v>224</v>
      </c>
      <c r="F32" s="44">
        <v>2</v>
      </c>
      <c r="G32" s="28">
        <f t="shared" si="1"/>
        <v>100</v>
      </c>
      <c r="H32" s="19"/>
    </row>
    <row r="33" spans="1:8" ht="21" customHeight="1" thickBot="1" x14ac:dyDescent="0.3">
      <c r="A33" s="5" t="s">
        <v>21</v>
      </c>
      <c r="B33" s="15">
        <v>2</v>
      </c>
      <c r="C33" s="44">
        <v>2</v>
      </c>
      <c r="D33" s="28">
        <f t="shared" si="0"/>
        <v>100</v>
      </c>
      <c r="E33" s="64" t="s">
        <v>164</v>
      </c>
      <c r="F33" s="44">
        <v>2</v>
      </c>
      <c r="G33" s="28">
        <f t="shared" si="1"/>
        <v>100</v>
      </c>
      <c r="H33" s="19"/>
    </row>
    <row r="34" spans="1:8" ht="19.5" customHeight="1" thickBot="1" x14ac:dyDescent="0.3">
      <c r="A34" s="34" t="s">
        <v>22</v>
      </c>
      <c r="B34" s="35">
        <f>SUM(B$35:B$40)</f>
        <v>12</v>
      </c>
      <c r="C34" s="35">
        <f>SUM(C$35:C$40)</f>
        <v>8</v>
      </c>
      <c r="D34" s="36">
        <f t="shared" si="0"/>
        <v>66.7</v>
      </c>
      <c r="E34" s="58"/>
      <c r="F34" s="35">
        <f>SUM(F$35:F$40)</f>
        <v>8</v>
      </c>
      <c r="G34" s="36">
        <f t="shared" si="1"/>
        <v>66.7</v>
      </c>
      <c r="H34" s="39"/>
    </row>
    <row r="35" spans="1:8" ht="27.75" thickBot="1" x14ac:dyDescent="0.3">
      <c r="A35" s="6" t="s">
        <v>23</v>
      </c>
      <c r="B35" s="15">
        <v>2</v>
      </c>
      <c r="C35" s="44">
        <v>2</v>
      </c>
      <c r="D35" s="28">
        <f t="shared" si="0"/>
        <v>100</v>
      </c>
      <c r="E35" s="64" t="s">
        <v>214</v>
      </c>
      <c r="F35" s="44">
        <v>2</v>
      </c>
      <c r="G35" s="28">
        <f t="shared" si="1"/>
        <v>100</v>
      </c>
      <c r="H35" s="19"/>
    </row>
    <row r="36" spans="1:8" ht="24.75" thickBot="1" x14ac:dyDescent="0.3">
      <c r="A36" s="5" t="s">
        <v>24</v>
      </c>
      <c r="B36" s="15">
        <v>2</v>
      </c>
      <c r="C36" s="44">
        <v>1</v>
      </c>
      <c r="D36" s="28">
        <f t="shared" si="0"/>
        <v>50</v>
      </c>
      <c r="E36" s="64" t="s">
        <v>214</v>
      </c>
      <c r="F36" s="44">
        <v>1</v>
      </c>
      <c r="G36" s="28">
        <f t="shared" si="1"/>
        <v>50</v>
      </c>
      <c r="H36" s="19"/>
    </row>
    <row r="37" spans="1:8" ht="24.75" thickBot="1" x14ac:dyDescent="0.3">
      <c r="A37" s="5" t="s">
        <v>25</v>
      </c>
      <c r="B37" s="15">
        <v>2</v>
      </c>
      <c r="C37" s="44">
        <v>2</v>
      </c>
      <c r="D37" s="28">
        <f t="shared" si="0"/>
        <v>100</v>
      </c>
      <c r="E37" s="64" t="s">
        <v>166</v>
      </c>
      <c r="F37" s="44">
        <v>2</v>
      </c>
      <c r="G37" s="28">
        <f t="shared" si="1"/>
        <v>100</v>
      </c>
      <c r="H37" s="19"/>
    </row>
    <row r="38" spans="1:8" ht="24.75" thickBot="1" x14ac:dyDescent="0.3">
      <c r="A38" s="5" t="s">
        <v>26</v>
      </c>
      <c r="B38" s="15">
        <v>2</v>
      </c>
      <c r="C38" s="44">
        <v>2</v>
      </c>
      <c r="D38" s="28">
        <f t="shared" si="0"/>
        <v>100</v>
      </c>
      <c r="E38" s="64" t="s">
        <v>141</v>
      </c>
      <c r="F38" s="44">
        <v>2</v>
      </c>
      <c r="G38" s="28">
        <f t="shared" si="1"/>
        <v>100</v>
      </c>
      <c r="H38" s="19"/>
    </row>
    <row r="39" spans="1:8" ht="16.5" thickBot="1" x14ac:dyDescent="0.3">
      <c r="A39" s="5" t="s">
        <v>27</v>
      </c>
      <c r="B39" s="15">
        <v>2</v>
      </c>
      <c r="C39" s="44">
        <v>1</v>
      </c>
      <c r="D39" s="28">
        <f t="shared" si="0"/>
        <v>50</v>
      </c>
      <c r="E39" s="64" t="s">
        <v>141</v>
      </c>
      <c r="F39" s="44">
        <v>1</v>
      </c>
      <c r="G39" s="28">
        <f t="shared" si="1"/>
        <v>50</v>
      </c>
      <c r="H39" s="19"/>
    </row>
    <row r="40" spans="1:8" ht="36.75" thickBot="1" x14ac:dyDescent="0.3">
      <c r="A40" s="5" t="s">
        <v>28</v>
      </c>
      <c r="B40" s="15">
        <v>2</v>
      </c>
      <c r="C40" s="44">
        <v>0</v>
      </c>
      <c r="D40" s="28">
        <f t="shared" si="0"/>
        <v>0</v>
      </c>
      <c r="E40" s="64"/>
      <c r="F40" s="44">
        <v>0</v>
      </c>
      <c r="G40" s="28">
        <f t="shared" si="1"/>
        <v>0</v>
      </c>
      <c r="H40" s="19"/>
    </row>
    <row r="41" spans="1:8" ht="22.5" customHeight="1" thickBot="1" x14ac:dyDescent="0.3">
      <c r="A41" s="34" t="s">
        <v>29</v>
      </c>
      <c r="B41" s="35">
        <f>SUM(B$42:B$45)</f>
        <v>8</v>
      </c>
      <c r="C41" s="35">
        <f>SUM(C$42:C$45)</f>
        <v>7</v>
      </c>
      <c r="D41" s="36">
        <f t="shared" si="0"/>
        <v>87.5</v>
      </c>
      <c r="E41" s="58"/>
      <c r="F41" s="35">
        <f>SUM(F$42:F$45)</f>
        <v>7</v>
      </c>
      <c r="G41" s="36">
        <f t="shared" si="1"/>
        <v>87.5</v>
      </c>
      <c r="H41" s="39"/>
    </row>
    <row r="42" spans="1:8" ht="36.75" thickBot="1" x14ac:dyDescent="0.3">
      <c r="A42" s="5" t="s">
        <v>30</v>
      </c>
      <c r="B42" s="15">
        <v>2</v>
      </c>
      <c r="C42" s="44">
        <v>2</v>
      </c>
      <c r="D42" s="28">
        <f t="shared" si="0"/>
        <v>100</v>
      </c>
      <c r="E42" s="64" t="s">
        <v>141</v>
      </c>
      <c r="F42" s="44">
        <v>2</v>
      </c>
      <c r="G42" s="28">
        <f t="shared" si="1"/>
        <v>100</v>
      </c>
      <c r="H42" s="19"/>
    </row>
    <row r="43" spans="1:8" ht="30" customHeight="1" thickBot="1" x14ac:dyDescent="0.3">
      <c r="A43" s="5" t="s">
        <v>31</v>
      </c>
      <c r="B43" s="15">
        <v>2</v>
      </c>
      <c r="C43" s="44">
        <v>2</v>
      </c>
      <c r="D43" s="28">
        <f t="shared" si="0"/>
        <v>100</v>
      </c>
      <c r="E43" s="64" t="s">
        <v>141</v>
      </c>
      <c r="F43" s="44">
        <v>2</v>
      </c>
      <c r="G43" s="28">
        <f t="shared" si="1"/>
        <v>100</v>
      </c>
      <c r="H43" s="19"/>
    </row>
    <row r="44" spans="1:8" ht="49.5" customHeight="1" thickBot="1" x14ac:dyDescent="0.3">
      <c r="A44" s="5" t="s">
        <v>32</v>
      </c>
      <c r="B44" s="15">
        <v>2</v>
      </c>
      <c r="C44" s="44">
        <v>2</v>
      </c>
      <c r="D44" s="28">
        <f t="shared" si="0"/>
        <v>100</v>
      </c>
      <c r="E44" s="64" t="s">
        <v>141</v>
      </c>
      <c r="F44" s="44">
        <v>2</v>
      </c>
      <c r="G44" s="28">
        <f t="shared" si="1"/>
        <v>100</v>
      </c>
      <c r="H44" s="19"/>
    </row>
    <row r="45" spans="1:8" ht="44.25" customHeight="1" thickBot="1" x14ac:dyDescent="0.3">
      <c r="A45" s="5" t="s">
        <v>33</v>
      </c>
      <c r="B45" s="15">
        <v>2</v>
      </c>
      <c r="C45" s="44">
        <v>1</v>
      </c>
      <c r="D45" s="28">
        <f t="shared" si="0"/>
        <v>50</v>
      </c>
      <c r="E45" s="64" t="s">
        <v>141</v>
      </c>
      <c r="F45" s="44">
        <v>1</v>
      </c>
      <c r="G45" s="28">
        <f t="shared" si="1"/>
        <v>50</v>
      </c>
      <c r="H45" s="19"/>
    </row>
    <row r="46" spans="1:8" ht="32.25" thickBot="1" x14ac:dyDescent="0.3">
      <c r="A46" s="34" t="s">
        <v>34</v>
      </c>
      <c r="B46" s="35">
        <f>SUM(B$47:B$48)</f>
        <v>4</v>
      </c>
      <c r="C46" s="35">
        <f>SUM(C$47:C$48)</f>
        <v>3</v>
      </c>
      <c r="D46" s="36">
        <f t="shared" si="0"/>
        <v>75</v>
      </c>
      <c r="E46" s="58"/>
      <c r="F46" s="35">
        <f>SUM(F$47:F$48)</f>
        <v>3</v>
      </c>
      <c r="G46" s="36">
        <f t="shared" si="1"/>
        <v>75</v>
      </c>
      <c r="H46" s="39"/>
    </row>
    <row r="47" spans="1:8" ht="36.75" thickBot="1" x14ac:dyDescent="0.3">
      <c r="A47" s="5" t="s">
        <v>35</v>
      </c>
      <c r="B47" s="15">
        <v>2</v>
      </c>
      <c r="C47" s="44">
        <v>2</v>
      </c>
      <c r="D47" s="28">
        <f t="shared" si="0"/>
        <v>100</v>
      </c>
      <c r="E47" s="64" t="s">
        <v>215</v>
      </c>
      <c r="F47" s="44">
        <v>2</v>
      </c>
      <c r="G47" s="28">
        <f t="shared" si="1"/>
        <v>100</v>
      </c>
      <c r="H47" s="19"/>
    </row>
    <row r="48" spans="1:8" ht="36.75" thickBot="1" x14ac:dyDescent="0.3">
      <c r="A48" s="5" t="s">
        <v>36</v>
      </c>
      <c r="B48" s="15">
        <v>2</v>
      </c>
      <c r="C48" s="44">
        <v>1</v>
      </c>
      <c r="D48" s="28">
        <f t="shared" si="0"/>
        <v>50</v>
      </c>
      <c r="E48" s="64" t="s">
        <v>215</v>
      </c>
      <c r="F48" s="44">
        <v>1</v>
      </c>
      <c r="G48" s="28">
        <f t="shared" si="1"/>
        <v>50</v>
      </c>
      <c r="H48" s="19"/>
    </row>
    <row r="49" spans="1:8" ht="26.25" customHeight="1" thickBot="1" x14ac:dyDescent="0.3">
      <c r="A49" s="34" t="s">
        <v>37</v>
      </c>
      <c r="B49" s="35">
        <f>SUM(B$50:B$51)</f>
        <v>4</v>
      </c>
      <c r="C49" s="35">
        <f>SUM(C$50:C$51)</f>
        <v>4</v>
      </c>
      <c r="D49" s="36">
        <f t="shared" si="0"/>
        <v>100</v>
      </c>
      <c r="E49" s="58"/>
      <c r="F49" s="35">
        <f>SUM(F$50:F$51)</f>
        <v>4</v>
      </c>
      <c r="G49" s="36">
        <f t="shared" si="1"/>
        <v>100</v>
      </c>
      <c r="H49" s="39"/>
    </row>
    <row r="50" spans="1:8" ht="28.5" customHeight="1" thickBot="1" x14ac:dyDescent="0.3">
      <c r="A50" s="5" t="s">
        <v>38</v>
      </c>
      <c r="B50" s="15">
        <v>2</v>
      </c>
      <c r="C50" s="44">
        <v>2</v>
      </c>
      <c r="D50" s="28">
        <f t="shared" si="0"/>
        <v>100</v>
      </c>
      <c r="E50" s="64" t="s">
        <v>214</v>
      </c>
      <c r="F50" s="44">
        <v>2</v>
      </c>
      <c r="G50" s="28">
        <f t="shared" si="1"/>
        <v>100</v>
      </c>
      <c r="H50" s="19"/>
    </row>
    <row r="51" spans="1:8" ht="20.25" customHeight="1" thickBot="1" x14ac:dyDescent="0.3">
      <c r="A51" s="3" t="s">
        <v>68</v>
      </c>
      <c r="B51" s="15">
        <v>2</v>
      </c>
      <c r="C51" s="44">
        <v>2</v>
      </c>
      <c r="D51" s="28">
        <f t="shared" si="0"/>
        <v>100</v>
      </c>
      <c r="E51" s="64" t="s">
        <v>214</v>
      </c>
      <c r="F51" s="44">
        <v>2</v>
      </c>
      <c r="G51" s="28">
        <f t="shared" si="1"/>
        <v>100</v>
      </c>
      <c r="H51" s="19"/>
    </row>
    <row r="52" spans="1:8" ht="32.25" thickBot="1" x14ac:dyDescent="0.3">
      <c r="A52" s="34" t="s">
        <v>39</v>
      </c>
      <c r="B52" s="35">
        <f>SUM(B$53:B$54)</f>
        <v>4</v>
      </c>
      <c r="C52" s="35">
        <f>SUM(C$53:C$54)</f>
        <v>4</v>
      </c>
      <c r="D52" s="36">
        <f t="shared" si="0"/>
        <v>100</v>
      </c>
      <c r="E52" s="58"/>
      <c r="F52" s="35">
        <f>SUM(F$53:F$54)</f>
        <v>4</v>
      </c>
      <c r="G52" s="36">
        <f t="shared" si="1"/>
        <v>100</v>
      </c>
      <c r="H52" s="39"/>
    </row>
    <row r="53" spans="1:8" ht="24.75" thickBot="1" x14ac:dyDescent="0.3">
      <c r="A53" s="5" t="s">
        <v>40</v>
      </c>
      <c r="B53" s="15">
        <v>2</v>
      </c>
      <c r="C53" s="44">
        <v>2</v>
      </c>
      <c r="D53" s="28">
        <f t="shared" si="0"/>
        <v>100</v>
      </c>
      <c r="E53" s="64" t="s">
        <v>216</v>
      </c>
      <c r="F53" s="44">
        <v>2</v>
      </c>
      <c r="G53" s="28">
        <f t="shared" si="1"/>
        <v>100</v>
      </c>
      <c r="H53" s="19"/>
    </row>
    <row r="54" spans="1:8" ht="36.75" thickBot="1" x14ac:dyDescent="0.3">
      <c r="A54" s="5" t="s">
        <v>41</v>
      </c>
      <c r="B54" s="15">
        <v>2</v>
      </c>
      <c r="C54" s="44">
        <v>2</v>
      </c>
      <c r="D54" s="28">
        <f t="shared" si="0"/>
        <v>100</v>
      </c>
      <c r="E54" s="64" t="s">
        <v>216</v>
      </c>
      <c r="F54" s="44">
        <v>2</v>
      </c>
      <c r="G54" s="28">
        <f t="shared" si="1"/>
        <v>100</v>
      </c>
      <c r="H54" s="19"/>
    </row>
    <row r="55" spans="1:8" ht="32.25" thickBot="1" x14ac:dyDescent="0.3">
      <c r="A55" s="40" t="s">
        <v>42</v>
      </c>
      <c r="B55" s="35">
        <f>SUM(B$56:B$59)</f>
        <v>8</v>
      </c>
      <c r="C55" s="35">
        <f>SUM(C$56:C$59)</f>
        <v>8</v>
      </c>
      <c r="D55" s="36">
        <f t="shared" si="0"/>
        <v>100</v>
      </c>
      <c r="E55" s="58"/>
      <c r="F55" s="35">
        <f>SUM(F$56:F$59)</f>
        <v>8</v>
      </c>
      <c r="G55" s="36">
        <f t="shared" si="1"/>
        <v>100</v>
      </c>
      <c r="H55" s="39"/>
    </row>
    <row r="56" spans="1:8" ht="27.75" customHeight="1" thickBot="1" x14ac:dyDescent="0.3">
      <c r="A56" s="5" t="s">
        <v>43</v>
      </c>
      <c r="B56" s="15">
        <v>2</v>
      </c>
      <c r="C56" s="44">
        <v>2</v>
      </c>
      <c r="D56" s="28">
        <f t="shared" si="0"/>
        <v>100</v>
      </c>
      <c r="E56" s="64" t="s">
        <v>231</v>
      </c>
      <c r="F56" s="44">
        <v>2</v>
      </c>
      <c r="G56" s="28">
        <f t="shared" si="1"/>
        <v>100</v>
      </c>
      <c r="H56" s="19"/>
    </row>
    <row r="57" spans="1:8" ht="36.75" thickBot="1" x14ac:dyDescent="0.3">
      <c r="A57" s="5" t="s">
        <v>44</v>
      </c>
      <c r="B57" s="15">
        <v>2</v>
      </c>
      <c r="C57" s="44">
        <v>2</v>
      </c>
      <c r="D57" s="28">
        <f t="shared" si="0"/>
        <v>100</v>
      </c>
      <c r="E57" s="64" t="s">
        <v>141</v>
      </c>
      <c r="F57" s="44">
        <v>2</v>
      </c>
      <c r="G57" s="28">
        <f t="shared" si="1"/>
        <v>100</v>
      </c>
      <c r="H57" s="19"/>
    </row>
    <row r="58" spans="1:8" ht="24.75" thickBot="1" x14ac:dyDescent="0.3">
      <c r="A58" s="5" t="s">
        <v>45</v>
      </c>
      <c r="B58" s="15">
        <v>2</v>
      </c>
      <c r="C58" s="44">
        <v>2</v>
      </c>
      <c r="D58" s="28">
        <f t="shared" si="0"/>
        <v>100</v>
      </c>
      <c r="E58" s="64" t="s">
        <v>141</v>
      </c>
      <c r="F58" s="44">
        <v>2</v>
      </c>
      <c r="G58" s="28">
        <f t="shared" si="1"/>
        <v>100</v>
      </c>
      <c r="H58" s="19"/>
    </row>
    <row r="59" spans="1:8" ht="36.75" thickBot="1" x14ac:dyDescent="0.3">
      <c r="A59" s="5" t="s">
        <v>46</v>
      </c>
      <c r="B59" s="15">
        <v>2</v>
      </c>
      <c r="C59" s="44">
        <v>2</v>
      </c>
      <c r="D59" s="28">
        <f t="shared" si="0"/>
        <v>100</v>
      </c>
      <c r="E59" s="64" t="s">
        <v>215</v>
      </c>
      <c r="F59" s="44">
        <v>2</v>
      </c>
      <c r="G59" s="28">
        <f t="shared" si="1"/>
        <v>100</v>
      </c>
      <c r="H59" s="19"/>
    </row>
    <row r="60" spans="1:8" ht="32.25" thickBot="1" x14ac:dyDescent="0.3">
      <c r="A60" s="34" t="s">
        <v>47</v>
      </c>
      <c r="B60" s="35">
        <f>SUM(B$61:B$62)</f>
        <v>4</v>
      </c>
      <c r="C60" s="35">
        <f>SUM(C$61:C$62)</f>
        <v>4</v>
      </c>
      <c r="D60" s="36">
        <f t="shared" si="0"/>
        <v>100</v>
      </c>
      <c r="E60" s="58"/>
      <c r="F60" s="35">
        <f>SUM(F$61:F$62)</f>
        <v>4</v>
      </c>
      <c r="G60" s="36">
        <f t="shared" si="1"/>
        <v>100</v>
      </c>
      <c r="H60" s="35"/>
    </row>
    <row r="61" spans="1:8" ht="36.75" thickBot="1" x14ac:dyDescent="0.3">
      <c r="A61" s="5" t="s">
        <v>48</v>
      </c>
      <c r="B61" s="15">
        <v>2</v>
      </c>
      <c r="C61" s="44">
        <v>2</v>
      </c>
      <c r="D61" s="28">
        <f t="shared" si="0"/>
        <v>100</v>
      </c>
      <c r="E61" s="64" t="s">
        <v>215</v>
      </c>
      <c r="F61" s="44">
        <v>2</v>
      </c>
      <c r="G61" s="28">
        <f t="shared" si="1"/>
        <v>100</v>
      </c>
      <c r="H61" s="19"/>
    </row>
    <row r="62" spans="1:8" ht="24.75" thickBot="1" x14ac:dyDescent="0.3">
      <c r="A62" s="5" t="s">
        <v>49</v>
      </c>
      <c r="B62" s="15">
        <v>2</v>
      </c>
      <c r="C62" s="44">
        <v>2</v>
      </c>
      <c r="D62" s="28">
        <f t="shared" si="0"/>
        <v>100</v>
      </c>
      <c r="E62" s="64" t="s">
        <v>215</v>
      </c>
      <c r="F62" s="44">
        <v>2</v>
      </c>
      <c r="G62" s="28">
        <f t="shared" si="1"/>
        <v>100</v>
      </c>
      <c r="H62" s="19"/>
    </row>
    <row r="63" spans="1:8" ht="21.75" customHeight="1" thickBot="1" x14ac:dyDescent="0.3">
      <c r="A63" s="41" t="s">
        <v>50</v>
      </c>
      <c r="B63" s="35">
        <f>SUM(B$64:B$65)</f>
        <v>4</v>
      </c>
      <c r="C63" s="35">
        <f>SUM(C$64:C$65)</f>
        <v>4</v>
      </c>
      <c r="D63" s="36">
        <f t="shared" si="0"/>
        <v>100</v>
      </c>
      <c r="E63" s="58"/>
      <c r="F63" s="35">
        <f>SUM(F$64:F$65)</f>
        <v>4</v>
      </c>
      <c r="G63" s="36">
        <f t="shared" si="1"/>
        <v>100</v>
      </c>
      <c r="H63" s="35"/>
    </row>
    <row r="64" spans="1:8" ht="48.75" thickBot="1" x14ac:dyDescent="0.3">
      <c r="A64" s="20" t="s">
        <v>51</v>
      </c>
      <c r="B64" s="15">
        <v>2</v>
      </c>
      <c r="C64" s="44">
        <v>2</v>
      </c>
      <c r="D64" s="28">
        <f t="shared" si="0"/>
        <v>100</v>
      </c>
      <c r="E64" s="64" t="s">
        <v>145</v>
      </c>
      <c r="F64" s="44">
        <v>2</v>
      </c>
      <c r="G64" s="28">
        <f t="shared" si="1"/>
        <v>100</v>
      </c>
      <c r="H64" s="19"/>
    </row>
    <row r="65" spans="1:8" ht="60.75" thickBot="1" x14ac:dyDescent="0.3">
      <c r="A65" s="21" t="s">
        <v>52</v>
      </c>
      <c r="B65" s="15">
        <v>2</v>
      </c>
      <c r="C65" s="44">
        <v>2</v>
      </c>
      <c r="D65" s="28">
        <f t="shared" si="0"/>
        <v>100</v>
      </c>
      <c r="E65" s="64" t="s">
        <v>230</v>
      </c>
      <c r="F65" s="44">
        <v>2</v>
      </c>
      <c r="G65" s="28">
        <f t="shared" si="1"/>
        <v>100</v>
      </c>
      <c r="H65" s="19"/>
    </row>
    <row r="66" spans="1:8" ht="32.25" thickBot="1" x14ac:dyDescent="0.3">
      <c r="A66" s="12" t="s">
        <v>53</v>
      </c>
      <c r="B66" s="11">
        <f>SUM(B$67,B$72,B$75)</f>
        <v>16</v>
      </c>
      <c r="C66" s="11">
        <f>SUM(C$67,C$72,C$75)</f>
        <v>14</v>
      </c>
      <c r="D66" s="11">
        <f t="shared" si="0"/>
        <v>87.5</v>
      </c>
      <c r="E66" s="56"/>
      <c r="F66" s="11">
        <f>SUM(F$67,F$72,F$75)</f>
        <v>14</v>
      </c>
      <c r="G66" s="11">
        <f t="shared" si="1"/>
        <v>87.5</v>
      </c>
      <c r="H66" s="13"/>
    </row>
    <row r="67" spans="1:8" ht="22.5" customHeight="1" thickBot="1" x14ac:dyDescent="0.3">
      <c r="A67" s="41" t="s">
        <v>54</v>
      </c>
      <c r="B67" s="35">
        <f>SUM(B$68:B$71)</f>
        <v>8</v>
      </c>
      <c r="C67" s="35">
        <f>SUM(C$68:C$71)</f>
        <v>8</v>
      </c>
      <c r="D67" s="36">
        <f t="shared" si="0"/>
        <v>100</v>
      </c>
      <c r="E67" s="58"/>
      <c r="F67" s="35">
        <f>SUM(F$68:F$71)</f>
        <v>8</v>
      </c>
      <c r="G67" s="36">
        <f t="shared" si="1"/>
        <v>100</v>
      </c>
      <c r="H67" s="35"/>
    </row>
    <row r="68" spans="1:8" ht="36.75" thickBot="1" x14ac:dyDescent="0.3">
      <c r="A68" s="7" t="s">
        <v>55</v>
      </c>
      <c r="B68" s="15">
        <v>2</v>
      </c>
      <c r="C68" s="44">
        <v>2</v>
      </c>
      <c r="D68" s="28">
        <f t="shared" si="0"/>
        <v>100</v>
      </c>
      <c r="E68" s="64" t="s">
        <v>223</v>
      </c>
      <c r="F68" s="44">
        <v>2</v>
      </c>
      <c r="G68" s="28">
        <f t="shared" si="1"/>
        <v>100</v>
      </c>
      <c r="H68" s="19"/>
    </row>
    <row r="69" spans="1:8" ht="23.25" customHeight="1" thickBot="1" x14ac:dyDescent="0.3">
      <c r="A69" s="7" t="s">
        <v>56</v>
      </c>
      <c r="B69" s="15">
        <v>2</v>
      </c>
      <c r="C69" s="44">
        <v>2</v>
      </c>
      <c r="D69" s="28">
        <f t="shared" si="0"/>
        <v>100</v>
      </c>
      <c r="E69" s="29" t="s">
        <v>221</v>
      </c>
      <c r="F69" s="44">
        <v>2</v>
      </c>
      <c r="G69" s="28">
        <f t="shared" si="1"/>
        <v>100</v>
      </c>
      <c r="H69" s="19"/>
    </row>
    <row r="70" spans="1:8" ht="36.75" thickBot="1" x14ac:dyDescent="0.3">
      <c r="A70" s="7" t="s">
        <v>57</v>
      </c>
      <c r="B70" s="15">
        <v>2</v>
      </c>
      <c r="C70" s="44">
        <v>2</v>
      </c>
      <c r="D70" s="28">
        <f t="shared" si="0"/>
        <v>100</v>
      </c>
      <c r="E70" s="64" t="s">
        <v>222</v>
      </c>
      <c r="F70" s="44">
        <v>2</v>
      </c>
      <c r="G70" s="28">
        <f t="shared" si="1"/>
        <v>100</v>
      </c>
      <c r="H70" s="19"/>
    </row>
    <row r="71" spans="1:8" ht="36.75" thickBot="1" x14ac:dyDescent="0.3">
      <c r="A71" s="7" t="s">
        <v>58</v>
      </c>
      <c r="B71" s="15">
        <v>2</v>
      </c>
      <c r="C71" s="44">
        <v>2</v>
      </c>
      <c r="D71" s="28">
        <f t="shared" si="0"/>
        <v>100</v>
      </c>
      <c r="E71" s="64" t="s">
        <v>217</v>
      </c>
      <c r="F71" s="44">
        <v>2</v>
      </c>
      <c r="G71" s="28">
        <f t="shared" si="1"/>
        <v>100</v>
      </c>
      <c r="H71" s="19"/>
    </row>
    <row r="72" spans="1:8" ht="32.25" thickBot="1" x14ac:dyDescent="0.3">
      <c r="A72" s="41" t="s">
        <v>59</v>
      </c>
      <c r="B72" s="35">
        <f>SUM(B73:B74)</f>
        <v>4</v>
      </c>
      <c r="C72" s="35">
        <f>SUM(C73:C74)</f>
        <v>2</v>
      </c>
      <c r="D72" s="36">
        <f t="shared" si="0"/>
        <v>50</v>
      </c>
      <c r="E72" s="58"/>
      <c r="F72" s="35">
        <f>SUM(F73:F74)</f>
        <v>2</v>
      </c>
      <c r="G72" s="36">
        <f t="shared" si="1"/>
        <v>50</v>
      </c>
      <c r="H72" s="35"/>
    </row>
    <row r="73" spans="1:8" ht="24.75" thickBot="1" x14ac:dyDescent="0.3">
      <c r="A73" s="7" t="s">
        <v>60</v>
      </c>
      <c r="B73" s="15">
        <v>2</v>
      </c>
      <c r="C73" s="44">
        <v>2</v>
      </c>
      <c r="D73" s="28">
        <f t="shared" si="0"/>
        <v>100</v>
      </c>
      <c r="E73" s="29" t="s">
        <v>220</v>
      </c>
      <c r="F73" s="44">
        <v>2</v>
      </c>
      <c r="G73" s="28">
        <f t="shared" si="1"/>
        <v>100</v>
      </c>
      <c r="H73" s="19"/>
    </row>
    <row r="74" spans="1:8" ht="24.75" thickBot="1" x14ac:dyDescent="0.3">
      <c r="A74" s="7" t="s">
        <v>61</v>
      </c>
      <c r="B74" s="15">
        <v>2</v>
      </c>
      <c r="C74" s="44">
        <v>0</v>
      </c>
      <c r="D74" s="28">
        <f t="shared" si="0"/>
        <v>0</v>
      </c>
      <c r="E74" s="29"/>
      <c r="F74" s="44">
        <v>0</v>
      </c>
      <c r="G74" s="28">
        <f t="shared" si="1"/>
        <v>0</v>
      </c>
      <c r="H74" s="19"/>
    </row>
    <row r="75" spans="1:8" ht="23.25" customHeight="1" thickBot="1" x14ac:dyDescent="0.3">
      <c r="A75" s="41" t="s">
        <v>62</v>
      </c>
      <c r="B75" s="35">
        <f>SUM(B76:B77)</f>
        <v>4</v>
      </c>
      <c r="C75" s="35">
        <f>SUM(C76:C77)</f>
        <v>4</v>
      </c>
      <c r="D75" s="36">
        <f t="shared" si="0"/>
        <v>100</v>
      </c>
      <c r="E75" s="58"/>
      <c r="F75" s="35">
        <f>SUM(F76:F77)</f>
        <v>4</v>
      </c>
      <c r="G75" s="36">
        <f t="shared" si="1"/>
        <v>100</v>
      </c>
      <c r="H75" s="35"/>
    </row>
    <row r="76" spans="1:8" ht="24.75" thickBot="1" x14ac:dyDescent="0.3">
      <c r="A76" s="7" t="s">
        <v>63</v>
      </c>
      <c r="B76" s="15">
        <v>2</v>
      </c>
      <c r="C76" s="44">
        <v>2</v>
      </c>
      <c r="D76" s="28">
        <f t="shared" si="0"/>
        <v>100</v>
      </c>
      <c r="E76" s="29" t="s">
        <v>218</v>
      </c>
      <c r="F76" s="44">
        <v>2</v>
      </c>
      <c r="G76" s="28">
        <f t="shared" si="1"/>
        <v>100</v>
      </c>
      <c r="H76" s="19"/>
    </row>
    <row r="77" spans="1:8" ht="36.75" thickBot="1" x14ac:dyDescent="0.3">
      <c r="A77" s="20" t="s">
        <v>64</v>
      </c>
      <c r="B77" s="15">
        <v>2</v>
      </c>
      <c r="C77" s="44">
        <v>2</v>
      </c>
      <c r="D77" s="28">
        <f t="shared" si="0"/>
        <v>100</v>
      </c>
      <c r="E77" s="64" t="s">
        <v>219</v>
      </c>
      <c r="F77" s="44">
        <v>2</v>
      </c>
      <c r="G77" s="28">
        <f t="shared" si="1"/>
        <v>100</v>
      </c>
      <c r="H77" s="19"/>
    </row>
    <row r="78" spans="1:8" ht="27" customHeight="1" thickBot="1" x14ac:dyDescent="0.3">
      <c r="A78" s="8" t="s">
        <v>65</v>
      </c>
      <c r="B78" s="42">
        <f>SUM(B$16,B$30,B$66)</f>
        <v>88</v>
      </c>
      <c r="C78" s="42">
        <f>SUM(C$16,C$30,C$66)</f>
        <v>77</v>
      </c>
      <c r="D78" s="43">
        <f t="shared" si="0"/>
        <v>87.5</v>
      </c>
      <c r="E78" s="65"/>
      <c r="F78" s="42">
        <f>SUM(F$16,F$30,F$66)</f>
        <v>77</v>
      </c>
      <c r="G78" s="43">
        <f t="shared" si="1"/>
        <v>87.5</v>
      </c>
      <c r="H78" s="2"/>
    </row>
    <row r="79" spans="1:8" ht="25.5" customHeight="1" thickBot="1" x14ac:dyDescent="0.3">
      <c r="A79" s="8" t="s">
        <v>66</v>
      </c>
      <c r="B79" s="14">
        <v>100</v>
      </c>
      <c r="C79" s="9">
        <f>(C$78*$B$79/$B$78)</f>
        <v>87.5</v>
      </c>
      <c r="D79" s="31">
        <f t="shared" si="0"/>
        <v>87.5</v>
      </c>
      <c r="E79" s="65"/>
      <c r="F79" s="9">
        <f>(F$78*$B$79/$B$78)</f>
        <v>87.5</v>
      </c>
      <c r="G79" s="31">
        <f t="shared" si="1"/>
        <v>87.5</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90"/>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73</v>
      </c>
      <c r="B82" s="135"/>
      <c r="C82" s="135"/>
      <c r="F82" s="135" t="s">
        <v>98</v>
      </c>
      <c r="G82" s="135"/>
      <c r="H82" s="13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99</v>
      </c>
      <c r="B88" s="134"/>
      <c r="C88" s="134"/>
      <c r="F88" s="134" t="s">
        <v>97</v>
      </c>
      <c r="G88" s="134"/>
      <c r="H88" s="134"/>
    </row>
    <row r="89" spans="1:8" ht="16.5" x14ac:dyDescent="0.25">
      <c r="H89" s="25"/>
    </row>
  </sheetData>
  <mergeCells count="17">
    <mergeCell ref="E2:G2"/>
    <mergeCell ref="A5:H5"/>
    <mergeCell ref="C80:D80"/>
    <mergeCell ref="A14:A15"/>
    <mergeCell ref="B14:B15"/>
    <mergeCell ref="C14:E14"/>
    <mergeCell ref="F14:H14"/>
    <mergeCell ref="F80:G80"/>
    <mergeCell ref="F88:H88"/>
    <mergeCell ref="A82:C82"/>
    <mergeCell ref="A88:C88"/>
    <mergeCell ref="A12:H12"/>
    <mergeCell ref="A83:C83"/>
    <mergeCell ref="A84:C84"/>
    <mergeCell ref="F82:H82"/>
    <mergeCell ref="F83:H83"/>
    <mergeCell ref="F84:H8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pageSetup paperSize="9" scale="65" fitToHeight="4" orientation="landscape" r:id="rId3"/>
  <headerFooter>
    <oddFooter>Page &amp;P of &amp;N</oddFooter>
  </headerFooter>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74" workbookViewId="0">
      <selection activeCell="F60" sqref="F60"/>
    </sheetView>
  </sheetViews>
  <sheetFormatPr defaultColWidth="9.140625" defaultRowHeight="15" x14ac:dyDescent="0.25"/>
  <cols>
    <col min="1" max="1" width="45.5703125" style="49" customWidth="1"/>
    <col min="2" max="3" width="9.140625" style="49"/>
    <col min="4" max="4" width="10.140625" style="49" customWidth="1"/>
    <col min="5" max="5" width="21" style="49" customWidth="1"/>
    <col min="6" max="6" width="8.7109375" style="49" customWidth="1"/>
    <col min="7" max="7" width="8.85546875" style="49" customWidth="1"/>
    <col min="8" max="8" width="15.140625" style="49" customWidth="1"/>
    <col min="9" max="16384" width="9.140625" style="49"/>
  </cols>
  <sheetData>
    <row r="1" spans="1:8" ht="12" customHeight="1" x14ac:dyDescent="0.25"/>
    <row r="2" spans="1:8" ht="37.5" customHeight="1" x14ac:dyDescent="0.3">
      <c r="D2" s="126" t="s">
        <v>69</v>
      </c>
      <c r="E2" s="126"/>
      <c r="F2" s="126"/>
      <c r="G2" s="126"/>
      <c r="H2" s="126"/>
    </row>
    <row r="5" spans="1:8" ht="47.85" customHeight="1" x14ac:dyDescent="0.3">
      <c r="A5" s="127" t="s">
        <v>70</v>
      </c>
      <c r="B5" s="127"/>
      <c r="C5" s="127"/>
      <c r="D5" s="127"/>
      <c r="E5" s="127"/>
      <c r="F5" s="127"/>
      <c r="G5" s="127"/>
      <c r="H5" s="127"/>
    </row>
    <row r="7" spans="1:8" ht="22.15" customHeight="1" x14ac:dyDescent="0.25">
      <c r="A7" s="50" t="s">
        <v>207</v>
      </c>
      <c r="C7" s="51" t="s">
        <v>209</v>
      </c>
    </row>
    <row r="8" spans="1:8" ht="20.100000000000001" customHeight="1" x14ac:dyDescent="0.25">
      <c r="A8" s="50" t="s">
        <v>194</v>
      </c>
    </row>
    <row r="9" spans="1:8" ht="21.4" customHeight="1" x14ac:dyDescent="0.25">
      <c r="A9" s="50" t="s">
        <v>101</v>
      </c>
    </row>
    <row r="10" spans="1:8" ht="20.100000000000001" customHeight="1" x14ac:dyDescent="0.25">
      <c r="A10" s="50" t="s">
        <v>102</v>
      </c>
    </row>
    <row r="12" spans="1:8" ht="45.75" customHeight="1" x14ac:dyDescent="0.25">
      <c r="A12" s="128" t="s">
        <v>153</v>
      </c>
      <c r="B12" s="128"/>
      <c r="C12" s="128"/>
      <c r="D12" s="128"/>
      <c r="E12" s="128"/>
      <c r="F12" s="128"/>
      <c r="G12" s="128"/>
      <c r="H12" s="128"/>
    </row>
    <row r="13" spans="1:8" ht="11.45" customHeight="1" thickBot="1" x14ac:dyDescent="0.3"/>
    <row r="14" spans="1:8" ht="17.25" customHeight="1" thickBot="1" x14ac:dyDescent="0.3">
      <c r="A14" s="129" t="s">
        <v>0</v>
      </c>
      <c r="B14" s="129" t="s">
        <v>1</v>
      </c>
      <c r="C14" s="131" t="s">
        <v>2</v>
      </c>
      <c r="D14" s="132"/>
      <c r="E14" s="133"/>
      <c r="F14" s="131" t="s">
        <v>3</v>
      </c>
      <c r="G14" s="132"/>
      <c r="H14" s="133"/>
    </row>
    <row r="15" spans="1:8" ht="189.75" customHeight="1" thickBot="1" x14ac:dyDescent="0.3">
      <c r="A15" s="130"/>
      <c r="B15" s="130"/>
      <c r="C15" s="52" t="s">
        <v>92</v>
      </c>
      <c r="D15" s="52" t="s">
        <v>154</v>
      </c>
      <c r="E15" s="52" t="s">
        <v>94</v>
      </c>
      <c r="F15" s="52" t="s">
        <v>92</v>
      </c>
      <c r="G15" s="53" t="s">
        <v>155</v>
      </c>
      <c r="H15" s="52" t="s">
        <v>94</v>
      </c>
    </row>
    <row r="16" spans="1:8" ht="34.5" customHeight="1" thickBot="1" x14ac:dyDescent="0.3">
      <c r="A16" s="54" t="s">
        <v>4</v>
      </c>
      <c r="B16" s="55">
        <f>SUM(B$17,B$24,B$24)</f>
        <v>20</v>
      </c>
      <c r="C16" s="55">
        <f>SUM(C$17,C$24,C$24)</f>
        <v>20</v>
      </c>
      <c r="D16" s="55">
        <f>ROUND($C16/$B16*100,1)</f>
        <v>100</v>
      </c>
      <c r="E16" s="56"/>
      <c r="F16" s="55">
        <f>SUM(F$17,F$24,F$24)</f>
        <v>20</v>
      </c>
      <c r="G16" s="55">
        <f>ROUND($F16/$B16*100,1)</f>
        <v>100</v>
      </c>
      <c r="H16" s="56"/>
    </row>
    <row r="17" spans="1:8" ht="27" customHeight="1" thickBot="1" x14ac:dyDescent="0.3">
      <c r="A17" s="57" t="s">
        <v>5</v>
      </c>
      <c r="B17" s="58">
        <f>SUM(B$18:B$23)</f>
        <v>12</v>
      </c>
      <c r="C17" s="58">
        <f>SUM(C$18:C$23)</f>
        <v>12</v>
      </c>
      <c r="D17" s="59">
        <f t="shared" ref="D17:D79" si="0">ROUND($C17/$B17*100,1)</f>
        <v>100</v>
      </c>
      <c r="E17" s="58"/>
      <c r="F17" s="58">
        <f>SUM(F$18:F$23)</f>
        <v>12</v>
      </c>
      <c r="G17" s="59">
        <f t="shared" ref="G17:G79" si="1">ROUND($F17/$B17*100,1)</f>
        <v>100</v>
      </c>
      <c r="H17" s="58"/>
    </row>
    <row r="18" spans="1:8" ht="132" customHeight="1" thickBot="1" x14ac:dyDescent="0.3">
      <c r="A18" s="60" t="s">
        <v>156</v>
      </c>
      <c r="B18" s="61">
        <v>2</v>
      </c>
      <c r="C18" s="62">
        <v>2</v>
      </c>
      <c r="D18" s="63">
        <f t="shared" si="0"/>
        <v>100</v>
      </c>
      <c r="E18" s="64" t="s">
        <v>131</v>
      </c>
      <c r="F18" s="62">
        <v>2</v>
      </c>
      <c r="G18" s="63">
        <f t="shared" si="1"/>
        <v>100</v>
      </c>
      <c r="H18" s="64"/>
    </row>
    <row r="19" spans="1:8" ht="21" customHeight="1" thickBot="1" x14ac:dyDescent="0.3">
      <c r="A19" s="66" t="s">
        <v>7</v>
      </c>
      <c r="B19" s="61">
        <v>2</v>
      </c>
      <c r="C19" s="62">
        <v>2</v>
      </c>
      <c r="D19" s="63">
        <f t="shared" si="0"/>
        <v>100</v>
      </c>
      <c r="E19" s="64"/>
      <c r="F19" s="62">
        <v>2</v>
      </c>
      <c r="G19" s="63">
        <f t="shared" si="1"/>
        <v>100</v>
      </c>
      <c r="H19" s="64"/>
    </row>
    <row r="20" spans="1:8" ht="20.25" customHeight="1" thickBot="1" x14ac:dyDescent="0.3">
      <c r="A20" s="66" t="s">
        <v>8</v>
      </c>
      <c r="B20" s="61">
        <v>2</v>
      </c>
      <c r="C20" s="62">
        <v>2</v>
      </c>
      <c r="D20" s="63">
        <f t="shared" si="0"/>
        <v>100</v>
      </c>
      <c r="E20" s="64"/>
      <c r="F20" s="62">
        <v>2</v>
      </c>
      <c r="G20" s="63">
        <f t="shared" si="1"/>
        <v>100</v>
      </c>
      <c r="H20" s="64"/>
    </row>
    <row r="21" spans="1:8" ht="36.75" thickBot="1" x14ac:dyDescent="0.3">
      <c r="A21" s="66" t="s">
        <v>9</v>
      </c>
      <c r="B21" s="61">
        <v>2</v>
      </c>
      <c r="C21" s="62">
        <v>2</v>
      </c>
      <c r="D21" s="63">
        <f t="shared" si="0"/>
        <v>100</v>
      </c>
      <c r="E21" s="64"/>
      <c r="F21" s="62">
        <v>2</v>
      </c>
      <c r="G21" s="63">
        <f t="shared" si="1"/>
        <v>100</v>
      </c>
      <c r="H21" s="64"/>
    </row>
    <row r="22" spans="1:8" ht="27.75" customHeight="1" thickBot="1" x14ac:dyDescent="0.3">
      <c r="A22" s="66" t="s">
        <v>10</v>
      </c>
      <c r="B22" s="61">
        <v>2</v>
      </c>
      <c r="C22" s="62">
        <v>2</v>
      </c>
      <c r="D22" s="63">
        <f t="shared" si="0"/>
        <v>100</v>
      </c>
      <c r="E22" s="64"/>
      <c r="F22" s="62">
        <v>2</v>
      </c>
      <c r="G22" s="63">
        <f t="shared" si="1"/>
        <v>100</v>
      </c>
      <c r="H22" s="64"/>
    </row>
    <row r="23" spans="1:8" ht="30" customHeight="1" thickBot="1" x14ac:dyDescent="0.3">
      <c r="A23" s="66" t="s">
        <v>11</v>
      </c>
      <c r="B23" s="61">
        <v>2</v>
      </c>
      <c r="C23" s="62">
        <v>2</v>
      </c>
      <c r="D23" s="63">
        <f t="shared" si="0"/>
        <v>100</v>
      </c>
      <c r="E23" s="64" t="s">
        <v>134</v>
      </c>
      <c r="F23" s="62">
        <v>2</v>
      </c>
      <c r="G23" s="63">
        <f t="shared" si="1"/>
        <v>100</v>
      </c>
      <c r="H23" s="64"/>
    </row>
    <row r="24" spans="1:8" ht="25.5" customHeight="1" thickBot="1" x14ac:dyDescent="0.3">
      <c r="A24" s="57" t="s">
        <v>12</v>
      </c>
      <c r="B24" s="58">
        <f>SUM(B$25:B$26)</f>
        <v>4</v>
      </c>
      <c r="C24" s="58">
        <f>SUM(C$25:C$26)</f>
        <v>4</v>
      </c>
      <c r="D24" s="59">
        <f t="shared" si="0"/>
        <v>100</v>
      </c>
      <c r="E24" s="58"/>
      <c r="F24" s="58">
        <f>SUM(F$25:F$26)</f>
        <v>4</v>
      </c>
      <c r="G24" s="59">
        <f t="shared" si="1"/>
        <v>100</v>
      </c>
      <c r="H24" s="67"/>
    </row>
    <row r="25" spans="1:8" ht="192" customHeight="1" thickBot="1" x14ac:dyDescent="0.3">
      <c r="A25" s="66" t="s">
        <v>13</v>
      </c>
      <c r="B25" s="68">
        <v>2</v>
      </c>
      <c r="C25" s="69">
        <v>2</v>
      </c>
      <c r="D25" s="63">
        <f t="shared" si="0"/>
        <v>100</v>
      </c>
      <c r="E25" s="64" t="s">
        <v>158</v>
      </c>
      <c r="F25" s="69">
        <v>2</v>
      </c>
      <c r="G25" s="63">
        <f t="shared" si="1"/>
        <v>100</v>
      </c>
      <c r="H25" s="64"/>
    </row>
    <row r="26" spans="1:8" ht="51.75" customHeight="1" thickBot="1" x14ac:dyDescent="0.3">
      <c r="A26" s="60" t="s">
        <v>159</v>
      </c>
      <c r="B26" s="61">
        <v>2</v>
      </c>
      <c r="C26" s="62">
        <v>2</v>
      </c>
      <c r="D26" s="63">
        <f t="shared" si="0"/>
        <v>100</v>
      </c>
      <c r="E26" s="64" t="s">
        <v>160</v>
      </c>
      <c r="F26" s="62">
        <v>2</v>
      </c>
      <c r="G26" s="63">
        <f t="shared" si="1"/>
        <v>100</v>
      </c>
      <c r="H26" s="64"/>
    </row>
    <row r="27" spans="1:8" ht="22.5" customHeight="1" thickBot="1" x14ac:dyDescent="0.3">
      <c r="A27" s="57" t="s">
        <v>15</v>
      </c>
      <c r="B27" s="58">
        <f>SUM(B$28:B$29)</f>
        <v>4</v>
      </c>
      <c r="C27" s="58">
        <f>SUM(C$28:C$29)</f>
        <v>4</v>
      </c>
      <c r="D27" s="59">
        <f t="shared" si="0"/>
        <v>100</v>
      </c>
      <c r="E27" s="58"/>
      <c r="F27" s="58">
        <f>SUM(F$28:F$29)</f>
        <v>4</v>
      </c>
      <c r="G27" s="59">
        <f t="shared" si="1"/>
        <v>100</v>
      </c>
      <c r="H27" s="70"/>
    </row>
    <row r="28" spans="1:8" ht="71.25" customHeight="1" thickBot="1" x14ac:dyDescent="0.3">
      <c r="A28" s="66" t="s">
        <v>16</v>
      </c>
      <c r="B28" s="61">
        <v>2</v>
      </c>
      <c r="C28" s="71">
        <v>2</v>
      </c>
      <c r="D28" s="63">
        <f t="shared" si="0"/>
        <v>100</v>
      </c>
      <c r="E28" s="64" t="s">
        <v>161</v>
      </c>
      <c r="F28" s="71">
        <v>2</v>
      </c>
      <c r="G28" s="63">
        <f t="shared" si="1"/>
        <v>100</v>
      </c>
      <c r="H28" s="64"/>
    </row>
    <row r="29" spans="1:8" ht="38.25" customHeight="1" thickBot="1" x14ac:dyDescent="0.3">
      <c r="A29" s="60" t="s">
        <v>162</v>
      </c>
      <c r="B29" s="61">
        <v>2</v>
      </c>
      <c r="C29" s="71">
        <v>2</v>
      </c>
      <c r="D29" s="63">
        <f t="shared" si="0"/>
        <v>100</v>
      </c>
      <c r="E29" s="64"/>
      <c r="F29" s="71">
        <v>2</v>
      </c>
      <c r="G29" s="63">
        <f t="shared" si="1"/>
        <v>100</v>
      </c>
      <c r="H29" s="64"/>
    </row>
    <row r="30" spans="1:8" ht="22.5" customHeight="1" thickBot="1" x14ac:dyDescent="0.3">
      <c r="A30" s="54" t="s">
        <v>18</v>
      </c>
      <c r="B30" s="55">
        <f>SUM(B$31,B$34,B$41,B$46,B$49,B$52,B$55,B$60,B$63)</f>
        <v>52</v>
      </c>
      <c r="C30" s="55">
        <f>SUM(C$31,C$34,C$41,C$46,C$49,C$52,C$55,C$60,C$63)</f>
        <v>47</v>
      </c>
      <c r="D30" s="55">
        <f t="shared" si="0"/>
        <v>90.4</v>
      </c>
      <c r="E30" s="56"/>
      <c r="F30" s="55">
        <f>SUM(F$31,F$34,F$41,F$46,F$49,F$52,F$55,F$60,F$63)</f>
        <v>45</v>
      </c>
      <c r="G30" s="55">
        <f t="shared" si="1"/>
        <v>86.5</v>
      </c>
      <c r="H30" s="72"/>
    </row>
    <row r="31" spans="1:8" ht="32.25" thickBot="1" x14ac:dyDescent="0.3">
      <c r="A31" s="57" t="s">
        <v>19</v>
      </c>
      <c r="B31" s="58">
        <f>SUM(B$32:B$33)</f>
        <v>4</v>
      </c>
      <c r="C31" s="58">
        <f>SUM(C$32:C$33)</f>
        <v>4</v>
      </c>
      <c r="D31" s="59">
        <f t="shared" si="0"/>
        <v>100</v>
      </c>
      <c r="E31" s="58"/>
      <c r="F31" s="58">
        <f>SUM(F$32:F$33)</f>
        <v>4</v>
      </c>
      <c r="G31" s="59">
        <f t="shared" si="1"/>
        <v>100</v>
      </c>
      <c r="H31" s="73"/>
    </row>
    <row r="32" spans="1:8" ht="66" customHeight="1" thickBot="1" x14ac:dyDescent="0.3">
      <c r="A32" s="66" t="s">
        <v>20</v>
      </c>
      <c r="B32" s="61">
        <v>2</v>
      </c>
      <c r="C32" s="71">
        <v>2</v>
      </c>
      <c r="D32" s="63">
        <f t="shared" si="0"/>
        <v>100</v>
      </c>
      <c r="E32" s="64" t="s">
        <v>163</v>
      </c>
      <c r="F32" s="71">
        <v>2</v>
      </c>
      <c r="G32" s="63">
        <f t="shared" si="1"/>
        <v>100</v>
      </c>
      <c r="H32" s="64"/>
    </row>
    <row r="33" spans="1:8" ht="21" customHeight="1" thickBot="1" x14ac:dyDescent="0.3">
      <c r="A33" s="66" t="s">
        <v>21</v>
      </c>
      <c r="B33" s="61">
        <v>2</v>
      </c>
      <c r="C33" s="71">
        <v>2</v>
      </c>
      <c r="D33" s="63">
        <f t="shared" si="0"/>
        <v>100</v>
      </c>
      <c r="E33" s="64" t="s">
        <v>164</v>
      </c>
      <c r="F33" s="71">
        <v>2</v>
      </c>
      <c r="G33" s="63">
        <f t="shared" si="1"/>
        <v>100</v>
      </c>
      <c r="H33" s="64"/>
    </row>
    <row r="34" spans="1:8" ht="19.5" customHeight="1" thickBot="1" x14ac:dyDescent="0.3">
      <c r="A34" s="57" t="s">
        <v>22</v>
      </c>
      <c r="B34" s="58">
        <f>SUM(B$35:B$40)</f>
        <v>12</v>
      </c>
      <c r="C34" s="58">
        <f>SUM(C$35:C$40)</f>
        <v>10</v>
      </c>
      <c r="D34" s="59">
        <f t="shared" si="0"/>
        <v>83.3</v>
      </c>
      <c r="E34" s="58"/>
      <c r="F34" s="58">
        <f>SUM(F$35:F$40)</f>
        <v>9</v>
      </c>
      <c r="G34" s="59">
        <f t="shared" si="1"/>
        <v>75</v>
      </c>
      <c r="H34" s="73"/>
    </row>
    <row r="35" spans="1:8" ht="27.75" thickBot="1" x14ac:dyDescent="0.3">
      <c r="A35" s="74" t="s">
        <v>165</v>
      </c>
      <c r="B35" s="61">
        <v>2</v>
      </c>
      <c r="C35" s="71">
        <v>2</v>
      </c>
      <c r="D35" s="63">
        <f t="shared" si="0"/>
        <v>100</v>
      </c>
      <c r="E35" s="64" t="s">
        <v>139</v>
      </c>
      <c r="F35" s="71">
        <v>2</v>
      </c>
      <c r="G35" s="63">
        <f t="shared" si="1"/>
        <v>100</v>
      </c>
      <c r="H35" s="64"/>
    </row>
    <row r="36" spans="1:8" ht="24.75" thickBot="1" x14ac:dyDescent="0.3">
      <c r="A36" s="66" t="s">
        <v>24</v>
      </c>
      <c r="B36" s="61">
        <v>2</v>
      </c>
      <c r="C36" s="71">
        <v>2</v>
      </c>
      <c r="D36" s="63">
        <f t="shared" si="0"/>
        <v>100</v>
      </c>
      <c r="E36" s="64" t="s">
        <v>139</v>
      </c>
      <c r="F36" s="71">
        <v>2</v>
      </c>
      <c r="G36" s="63">
        <f t="shared" si="1"/>
        <v>100</v>
      </c>
      <c r="H36" s="64"/>
    </row>
    <row r="37" spans="1:8" ht="24.75" thickBot="1" x14ac:dyDescent="0.3">
      <c r="A37" s="66" t="s">
        <v>25</v>
      </c>
      <c r="B37" s="61">
        <v>2</v>
      </c>
      <c r="C37" s="71">
        <v>2</v>
      </c>
      <c r="D37" s="63">
        <f t="shared" si="0"/>
        <v>100</v>
      </c>
      <c r="E37" s="64" t="s">
        <v>195</v>
      </c>
      <c r="F37" s="71">
        <v>2</v>
      </c>
      <c r="G37" s="63">
        <f t="shared" si="1"/>
        <v>100</v>
      </c>
      <c r="H37" s="64"/>
    </row>
    <row r="38" spans="1:8" ht="24.75" thickBot="1" x14ac:dyDescent="0.3">
      <c r="A38" s="66" t="s">
        <v>26</v>
      </c>
      <c r="B38" s="61">
        <v>2</v>
      </c>
      <c r="C38" s="71">
        <v>2</v>
      </c>
      <c r="D38" s="63">
        <f t="shared" si="0"/>
        <v>100</v>
      </c>
      <c r="E38" s="64" t="s">
        <v>167</v>
      </c>
      <c r="F38" s="71">
        <v>2</v>
      </c>
      <c r="G38" s="63">
        <f t="shared" si="1"/>
        <v>100</v>
      </c>
      <c r="H38" s="64"/>
    </row>
    <row r="39" spans="1:8" ht="16.5" thickBot="1" x14ac:dyDescent="0.3">
      <c r="A39" s="66" t="s">
        <v>27</v>
      </c>
      <c r="B39" s="61">
        <v>2</v>
      </c>
      <c r="C39" s="71">
        <v>2</v>
      </c>
      <c r="D39" s="63">
        <f t="shared" si="0"/>
        <v>100</v>
      </c>
      <c r="E39" s="64" t="s">
        <v>167</v>
      </c>
      <c r="F39" s="71">
        <v>1</v>
      </c>
      <c r="G39" s="63">
        <f t="shared" si="1"/>
        <v>50</v>
      </c>
      <c r="H39" s="64"/>
    </row>
    <row r="40" spans="1:8" ht="36.75" thickBot="1" x14ac:dyDescent="0.3">
      <c r="A40" s="66" t="s">
        <v>28</v>
      </c>
      <c r="B40" s="61">
        <v>2</v>
      </c>
      <c r="C40" s="71">
        <v>0</v>
      </c>
      <c r="D40" s="63">
        <f t="shared" si="0"/>
        <v>0</v>
      </c>
      <c r="E40" s="64"/>
      <c r="F40" s="71">
        <v>0</v>
      </c>
      <c r="G40" s="63">
        <f t="shared" si="1"/>
        <v>0</v>
      </c>
      <c r="H40" s="64"/>
    </row>
    <row r="41" spans="1:8" ht="22.5" customHeight="1" thickBot="1" x14ac:dyDescent="0.3">
      <c r="A41" s="57" t="s">
        <v>29</v>
      </c>
      <c r="B41" s="58">
        <f>SUM(B$42:B$45)</f>
        <v>8</v>
      </c>
      <c r="C41" s="58">
        <f>SUM(C$42:C$45)</f>
        <v>8</v>
      </c>
      <c r="D41" s="59">
        <f t="shared" si="0"/>
        <v>100</v>
      </c>
      <c r="E41" s="58"/>
      <c r="F41" s="58">
        <f>SUM(F$42:F$45)</f>
        <v>8</v>
      </c>
      <c r="G41" s="59">
        <f t="shared" si="1"/>
        <v>100</v>
      </c>
      <c r="H41" s="73"/>
    </row>
    <row r="42" spans="1:8" ht="36.75" thickBot="1" x14ac:dyDescent="0.3">
      <c r="A42" s="66" t="s">
        <v>30</v>
      </c>
      <c r="B42" s="61">
        <v>2</v>
      </c>
      <c r="C42" s="71">
        <v>2</v>
      </c>
      <c r="D42" s="63">
        <f t="shared" si="0"/>
        <v>100</v>
      </c>
      <c r="E42" s="64" t="s">
        <v>167</v>
      </c>
      <c r="F42" s="71">
        <v>2</v>
      </c>
      <c r="G42" s="63">
        <f t="shared" si="1"/>
        <v>100</v>
      </c>
      <c r="H42" s="64"/>
    </row>
    <row r="43" spans="1:8" ht="30" customHeight="1" thickBot="1" x14ac:dyDescent="0.3">
      <c r="A43" s="66" t="s">
        <v>31</v>
      </c>
      <c r="B43" s="61">
        <v>2</v>
      </c>
      <c r="C43" s="71">
        <v>2</v>
      </c>
      <c r="D43" s="63">
        <f t="shared" si="0"/>
        <v>100</v>
      </c>
      <c r="E43" s="64" t="s">
        <v>167</v>
      </c>
      <c r="F43" s="71">
        <v>2</v>
      </c>
      <c r="G43" s="63">
        <f t="shared" si="1"/>
        <v>100</v>
      </c>
      <c r="H43" s="64"/>
    </row>
    <row r="44" spans="1:8" ht="49.5" customHeight="1" thickBot="1" x14ac:dyDescent="0.3">
      <c r="A44" s="66" t="s">
        <v>32</v>
      </c>
      <c r="B44" s="61">
        <v>2</v>
      </c>
      <c r="C44" s="71">
        <v>2</v>
      </c>
      <c r="D44" s="63">
        <f t="shared" si="0"/>
        <v>100</v>
      </c>
      <c r="E44" s="64" t="s">
        <v>167</v>
      </c>
      <c r="F44" s="71">
        <v>2</v>
      </c>
      <c r="G44" s="63">
        <f t="shared" si="1"/>
        <v>100</v>
      </c>
      <c r="H44" s="64"/>
    </row>
    <row r="45" spans="1:8" ht="44.25" customHeight="1" thickBot="1" x14ac:dyDescent="0.3">
      <c r="A45" s="66" t="s">
        <v>33</v>
      </c>
      <c r="B45" s="61">
        <v>2</v>
      </c>
      <c r="C45" s="71">
        <v>2</v>
      </c>
      <c r="D45" s="63">
        <f t="shared" si="0"/>
        <v>100</v>
      </c>
      <c r="E45" s="64" t="s">
        <v>167</v>
      </c>
      <c r="F45" s="71">
        <v>2</v>
      </c>
      <c r="G45" s="63">
        <f t="shared" si="1"/>
        <v>100</v>
      </c>
      <c r="H45" s="64"/>
    </row>
    <row r="46" spans="1:8" ht="32.25" thickBot="1" x14ac:dyDescent="0.3">
      <c r="A46" s="57" t="s">
        <v>34</v>
      </c>
      <c r="B46" s="58">
        <f>SUM(B$47:B$48)</f>
        <v>4</v>
      </c>
      <c r="C46" s="58">
        <f>SUM(C$47:C$48)</f>
        <v>4</v>
      </c>
      <c r="D46" s="59">
        <f t="shared" si="0"/>
        <v>100</v>
      </c>
      <c r="E46" s="58"/>
      <c r="F46" s="58">
        <f>SUM(F$47:F$48)</f>
        <v>4</v>
      </c>
      <c r="G46" s="59">
        <f t="shared" si="1"/>
        <v>100</v>
      </c>
      <c r="H46" s="73"/>
    </row>
    <row r="47" spans="1:8" ht="36.75" thickBot="1" x14ac:dyDescent="0.3">
      <c r="A47" s="66" t="s">
        <v>35</v>
      </c>
      <c r="B47" s="61">
        <v>2</v>
      </c>
      <c r="C47" s="71">
        <v>2</v>
      </c>
      <c r="D47" s="63">
        <f t="shared" si="0"/>
        <v>100</v>
      </c>
      <c r="E47" s="64" t="s">
        <v>168</v>
      </c>
      <c r="F47" s="71">
        <v>2</v>
      </c>
      <c r="G47" s="63">
        <f t="shared" si="1"/>
        <v>100</v>
      </c>
      <c r="H47" s="64"/>
    </row>
    <row r="48" spans="1:8" ht="36.75" thickBot="1" x14ac:dyDescent="0.3">
      <c r="A48" s="66" t="s">
        <v>36</v>
      </c>
      <c r="B48" s="61">
        <v>2</v>
      </c>
      <c r="C48" s="71">
        <v>2</v>
      </c>
      <c r="D48" s="63">
        <f t="shared" si="0"/>
        <v>100</v>
      </c>
      <c r="E48" s="64" t="s">
        <v>168</v>
      </c>
      <c r="F48" s="71">
        <v>2</v>
      </c>
      <c r="G48" s="63">
        <f t="shared" si="1"/>
        <v>100</v>
      </c>
      <c r="H48" s="64"/>
    </row>
    <row r="49" spans="1:8" ht="26.25" customHeight="1" thickBot="1" x14ac:dyDescent="0.3">
      <c r="A49" s="57" t="s">
        <v>37</v>
      </c>
      <c r="B49" s="58">
        <f>SUM(B$50:B$51)</f>
        <v>4</v>
      </c>
      <c r="C49" s="58">
        <f>SUM(C$50:C$51)</f>
        <v>4</v>
      </c>
      <c r="D49" s="59">
        <f t="shared" si="0"/>
        <v>100</v>
      </c>
      <c r="E49" s="58"/>
      <c r="F49" s="58">
        <f>SUM(F$50:F$51)</f>
        <v>4</v>
      </c>
      <c r="G49" s="59">
        <f t="shared" si="1"/>
        <v>100</v>
      </c>
      <c r="H49" s="73"/>
    </row>
    <row r="50" spans="1:8" ht="28.5" customHeight="1" thickBot="1" x14ac:dyDescent="0.3">
      <c r="A50" s="66" t="s">
        <v>38</v>
      </c>
      <c r="B50" s="61">
        <v>2</v>
      </c>
      <c r="C50" s="71">
        <v>2</v>
      </c>
      <c r="D50" s="63">
        <f t="shared" si="0"/>
        <v>100</v>
      </c>
      <c r="E50" s="64" t="s">
        <v>139</v>
      </c>
      <c r="F50" s="71">
        <v>2</v>
      </c>
      <c r="G50" s="63">
        <f t="shared" si="1"/>
        <v>100</v>
      </c>
      <c r="H50" s="64"/>
    </row>
    <row r="51" spans="1:8" ht="20.25" customHeight="1" thickBot="1" x14ac:dyDescent="0.3">
      <c r="A51" s="60" t="s">
        <v>169</v>
      </c>
      <c r="B51" s="61">
        <v>2</v>
      </c>
      <c r="C51" s="71">
        <v>2</v>
      </c>
      <c r="D51" s="63">
        <f t="shared" si="0"/>
        <v>100</v>
      </c>
      <c r="E51" s="64" t="s">
        <v>139</v>
      </c>
      <c r="F51" s="71">
        <v>2</v>
      </c>
      <c r="G51" s="63">
        <f t="shared" si="1"/>
        <v>100</v>
      </c>
      <c r="H51" s="64"/>
    </row>
    <row r="52" spans="1:8" ht="32.25" thickBot="1" x14ac:dyDescent="0.3">
      <c r="A52" s="57" t="s">
        <v>39</v>
      </c>
      <c r="B52" s="58">
        <f>SUM(B$53:B$54)</f>
        <v>4</v>
      </c>
      <c r="C52" s="58">
        <f>SUM(C$53:C$54)</f>
        <v>3</v>
      </c>
      <c r="D52" s="59">
        <f t="shared" si="0"/>
        <v>75</v>
      </c>
      <c r="E52" s="58"/>
      <c r="F52" s="58">
        <f>SUM(F$53:F$54)</f>
        <v>3</v>
      </c>
      <c r="G52" s="59">
        <f t="shared" si="1"/>
        <v>75</v>
      </c>
      <c r="H52" s="73"/>
    </row>
    <row r="53" spans="1:8" ht="48" customHeight="1" thickBot="1" x14ac:dyDescent="0.3">
      <c r="A53" s="66" t="s">
        <v>40</v>
      </c>
      <c r="B53" s="61">
        <v>2</v>
      </c>
      <c r="C53" s="71">
        <v>2</v>
      </c>
      <c r="D53" s="63">
        <f t="shared" si="0"/>
        <v>100</v>
      </c>
      <c r="E53" s="64" t="s">
        <v>196</v>
      </c>
      <c r="F53" s="71">
        <v>2</v>
      </c>
      <c r="G53" s="63">
        <f t="shared" si="1"/>
        <v>100</v>
      </c>
      <c r="H53" s="64"/>
    </row>
    <row r="54" spans="1:8" ht="48.75" customHeight="1" thickBot="1" x14ac:dyDescent="0.3">
      <c r="A54" s="66" t="s">
        <v>41</v>
      </c>
      <c r="B54" s="61">
        <v>2</v>
      </c>
      <c r="C54" s="71">
        <v>1</v>
      </c>
      <c r="D54" s="63">
        <f t="shared" si="0"/>
        <v>50</v>
      </c>
      <c r="E54" s="64" t="s">
        <v>196</v>
      </c>
      <c r="F54" s="71">
        <v>1</v>
      </c>
      <c r="G54" s="63">
        <f t="shared" si="1"/>
        <v>50</v>
      </c>
      <c r="H54" s="64"/>
    </row>
    <row r="55" spans="1:8" ht="32.25" thickBot="1" x14ac:dyDescent="0.3">
      <c r="A55" s="75" t="s">
        <v>171</v>
      </c>
      <c r="B55" s="58">
        <f>SUM(B$56:B$59)</f>
        <v>8</v>
      </c>
      <c r="C55" s="58">
        <f>SUM(C$56:C$59)</f>
        <v>8</v>
      </c>
      <c r="D55" s="59">
        <f t="shared" si="0"/>
        <v>100</v>
      </c>
      <c r="E55" s="58"/>
      <c r="F55" s="58">
        <f>SUM(F$56:F$59)</f>
        <v>7</v>
      </c>
      <c r="G55" s="59">
        <f t="shared" si="1"/>
        <v>87.5</v>
      </c>
      <c r="H55" s="73"/>
    </row>
    <row r="56" spans="1:8" ht="27.75" customHeight="1" thickBot="1" x14ac:dyDescent="0.3">
      <c r="A56" s="66" t="s">
        <v>43</v>
      </c>
      <c r="B56" s="61">
        <v>2</v>
      </c>
      <c r="C56" s="71">
        <v>2</v>
      </c>
      <c r="D56" s="63">
        <f t="shared" si="0"/>
        <v>100</v>
      </c>
      <c r="E56" s="64" t="s">
        <v>167</v>
      </c>
      <c r="F56" s="71">
        <v>2</v>
      </c>
      <c r="G56" s="63">
        <f t="shared" si="1"/>
        <v>100</v>
      </c>
      <c r="H56" s="64"/>
    </row>
    <row r="57" spans="1:8" ht="36.75" thickBot="1" x14ac:dyDescent="0.3">
      <c r="A57" s="66" t="s">
        <v>44</v>
      </c>
      <c r="B57" s="61">
        <v>2</v>
      </c>
      <c r="C57" s="71">
        <v>2</v>
      </c>
      <c r="D57" s="63">
        <f t="shared" si="0"/>
        <v>100</v>
      </c>
      <c r="E57" s="64" t="s">
        <v>167</v>
      </c>
      <c r="F57" s="71">
        <v>2</v>
      </c>
      <c r="G57" s="63">
        <f t="shared" si="1"/>
        <v>100</v>
      </c>
      <c r="H57" s="64"/>
    </row>
    <row r="58" spans="1:8" ht="24.75" thickBot="1" x14ac:dyDescent="0.3">
      <c r="A58" s="66" t="s">
        <v>45</v>
      </c>
      <c r="B58" s="61">
        <v>2</v>
      </c>
      <c r="C58" s="71">
        <v>2</v>
      </c>
      <c r="D58" s="63">
        <f t="shared" si="0"/>
        <v>100</v>
      </c>
      <c r="E58" s="64" t="s">
        <v>167</v>
      </c>
      <c r="F58" s="71">
        <v>2</v>
      </c>
      <c r="G58" s="63">
        <f t="shared" si="1"/>
        <v>100</v>
      </c>
      <c r="H58" s="64"/>
    </row>
    <row r="59" spans="1:8" ht="36.75" thickBot="1" x14ac:dyDescent="0.3">
      <c r="A59" s="66" t="s">
        <v>46</v>
      </c>
      <c r="B59" s="61">
        <v>2</v>
      </c>
      <c r="C59" s="71">
        <v>2</v>
      </c>
      <c r="D59" s="63">
        <f t="shared" si="0"/>
        <v>100</v>
      </c>
      <c r="E59" s="64" t="s">
        <v>168</v>
      </c>
      <c r="F59" s="71">
        <v>1</v>
      </c>
      <c r="G59" s="63">
        <f t="shared" si="1"/>
        <v>50</v>
      </c>
      <c r="H59" s="64"/>
    </row>
    <row r="60" spans="1:8" ht="32.25" thickBot="1" x14ac:dyDescent="0.3">
      <c r="A60" s="57" t="s">
        <v>47</v>
      </c>
      <c r="B60" s="58">
        <f>SUM(B$61:B$62)</f>
        <v>4</v>
      </c>
      <c r="C60" s="58">
        <f>SUM(C$61:C$62)</f>
        <v>4</v>
      </c>
      <c r="D60" s="59">
        <f t="shared" si="0"/>
        <v>100</v>
      </c>
      <c r="E60" s="58"/>
      <c r="F60" s="58">
        <f>SUM(F$61:F$62)</f>
        <v>4</v>
      </c>
      <c r="G60" s="59">
        <f t="shared" si="1"/>
        <v>100</v>
      </c>
      <c r="H60" s="58"/>
    </row>
    <row r="61" spans="1:8" ht="36.75" thickBot="1" x14ac:dyDescent="0.3">
      <c r="A61" s="66" t="s">
        <v>48</v>
      </c>
      <c r="B61" s="61">
        <v>2</v>
      </c>
      <c r="C61" s="71">
        <v>2</v>
      </c>
      <c r="D61" s="63">
        <f t="shared" si="0"/>
        <v>100</v>
      </c>
      <c r="E61" s="64" t="s">
        <v>168</v>
      </c>
      <c r="F61" s="71">
        <v>2</v>
      </c>
      <c r="G61" s="63">
        <f t="shared" si="1"/>
        <v>100</v>
      </c>
      <c r="H61" s="64"/>
    </row>
    <row r="62" spans="1:8" ht="24.75" thickBot="1" x14ac:dyDescent="0.3">
      <c r="A62" s="66" t="s">
        <v>49</v>
      </c>
      <c r="B62" s="61">
        <v>2</v>
      </c>
      <c r="C62" s="71">
        <v>2</v>
      </c>
      <c r="D62" s="63">
        <f t="shared" si="0"/>
        <v>100</v>
      </c>
      <c r="E62" s="64" t="s">
        <v>168</v>
      </c>
      <c r="F62" s="71">
        <v>2</v>
      </c>
      <c r="G62" s="63">
        <f t="shared" si="1"/>
        <v>100</v>
      </c>
      <c r="H62" s="64"/>
    </row>
    <row r="63" spans="1:8" ht="21.75" customHeight="1" thickBot="1" x14ac:dyDescent="0.3">
      <c r="A63" s="76" t="s">
        <v>50</v>
      </c>
      <c r="B63" s="58">
        <f>SUM(B$64:B$65)</f>
        <v>4</v>
      </c>
      <c r="C63" s="58">
        <f>SUM(C$64:C$65)</f>
        <v>2</v>
      </c>
      <c r="D63" s="59">
        <f t="shared" si="0"/>
        <v>50</v>
      </c>
      <c r="E63" s="58"/>
      <c r="F63" s="58">
        <f>SUM(F$64:F$65)</f>
        <v>2</v>
      </c>
      <c r="G63" s="59">
        <f t="shared" si="1"/>
        <v>50</v>
      </c>
      <c r="H63" s="58"/>
    </row>
    <row r="64" spans="1:8" ht="48.75" thickBot="1" x14ac:dyDescent="0.3">
      <c r="A64" s="77" t="s">
        <v>51</v>
      </c>
      <c r="B64" s="61">
        <v>2</v>
      </c>
      <c r="C64" s="71">
        <v>2</v>
      </c>
      <c r="D64" s="63">
        <f t="shared" si="0"/>
        <v>100</v>
      </c>
      <c r="E64" s="64" t="s">
        <v>145</v>
      </c>
      <c r="F64" s="71">
        <v>2</v>
      </c>
      <c r="G64" s="63">
        <f t="shared" si="1"/>
        <v>100</v>
      </c>
      <c r="H64" s="64"/>
    </row>
    <row r="65" spans="1:8" ht="60.75" thickBot="1" x14ac:dyDescent="0.3">
      <c r="A65" s="78" t="s">
        <v>52</v>
      </c>
      <c r="B65" s="61">
        <v>2</v>
      </c>
      <c r="C65" s="71">
        <v>0</v>
      </c>
      <c r="D65" s="63">
        <f t="shared" si="0"/>
        <v>0</v>
      </c>
      <c r="E65" s="64" t="s">
        <v>172</v>
      </c>
      <c r="F65" s="71">
        <v>0</v>
      </c>
      <c r="G65" s="63">
        <f t="shared" si="1"/>
        <v>0</v>
      </c>
      <c r="H65" s="64"/>
    </row>
    <row r="66" spans="1:8" ht="32.25" thickBot="1" x14ac:dyDescent="0.3">
      <c r="A66" s="79" t="s">
        <v>53</v>
      </c>
      <c r="B66" s="55">
        <f>SUM(B$67,B$72,B$75)</f>
        <v>16</v>
      </c>
      <c r="C66" s="55">
        <f>SUM(C$67,C$72,C$75)</f>
        <v>12</v>
      </c>
      <c r="D66" s="55">
        <f t="shared" si="0"/>
        <v>75</v>
      </c>
      <c r="E66" s="56"/>
      <c r="F66" s="55">
        <f>SUM(F$67,F$72,F$75)</f>
        <v>12</v>
      </c>
      <c r="G66" s="55">
        <f t="shared" si="1"/>
        <v>75</v>
      </c>
      <c r="H66" s="56"/>
    </row>
    <row r="67" spans="1:8" ht="22.5" customHeight="1" thickBot="1" x14ac:dyDescent="0.3">
      <c r="A67" s="76" t="s">
        <v>54</v>
      </c>
      <c r="B67" s="58">
        <f>SUM(B$68:B$71)</f>
        <v>8</v>
      </c>
      <c r="C67" s="58">
        <f>SUM(C$68:C$71)</f>
        <v>6</v>
      </c>
      <c r="D67" s="59">
        <f t="shared" si="0"/>
        <v>75</v>
      </c>
      <c r="E67" s="58"/>
      <c r="F67" s="58">
        <f>SUM(F$68:F$71)</f>
        <v>6</v>
      </c>
      <c r="G67" s="59">
        <f t="shared" si="1"/>
        <v>75</v>
      </c>
      <c r="H67" s="58"/>
    </row>
    <row r="68" spans="1:8" ht="36.75" thickBot="1" x14ac:dyDescent="0.3">
      <c r="A68" s="80" t="s">
        <v>55</v>
      </c>
      <c r="B68" s="61">
        <v>2</v>
      </c>
      <c r="C68" s="71">
        <v>2</v>
      </c>
      <c r="D68" s="63">
        <f t="shared" si="0"/>
        <v>100</v>
      </c>
      <c r="E68" s="64" t="s">
        <v>173</v>
      </c>
      <c r="F68" s="71">
        <v>2</v>
      </c>
      <c r="G68" s="63">
        <f t="shared" si="1"/>
        <v>100</v>
      </c>
      <c r="H68" s="64"/>
    </row>
    <row r="69" spans="1:8" ht="23.25" customHeight="1" thickBot="1" x14ac:dyDescent="0.3">
      <c r="A69" s="80" t="s">
        <v>56</v>
      </c>
      <c r="B69" s="61">
        <v>2</v>
      </c>
      <c r="C69" s="71">
        <v>0</v>
      </c>
      <c r="D69" s="63">
        <f t="shared" si="0"/>
        <v>0</v>
      </c>
      <c r="E69" s="64"/>
      <c r="F69" s="71">
        <v>0</v>
      </c>
      <c r="G69" s="63">
        <f t="shared" si="1"/>
        <v>0</v>
      </c>
      <c r="H69" s="64"/>
    </row>
    <row r="70" spans="1:8" ht="36.75" thickBot="1" x14ac:dyDescent="0.3">
      <c r="A70" s="80" t="s">
        <v>57</v>
      </c>
      <c r="B70" s="61">
        <v>2</v>
      </c>
      <c r="C70" s="71">
        <v>2</v>
      </c>
      <c r="D70" s="63">
        <f t="shared" si="0"/>
        <v>100</v>
      </c>
      <c r="E70" s="64" t="s">
        <v>175</v>
      </c>
      <c r="F70" s="71">
        <v>2</v>
      </c>
      <c r="G70" s="63">
        <f t="shared" si="1"/>
        <v>100</v>
      </c>
      <c r="H70" s="64"/>
    </row>
    <row r="71" spans="1:8" ht="36.75" thickBot="1" x14ac:dyDescent="0.3">
      <c r="A71" s="80" t="s">
        <v>58</v>
      </c>
      <c r="B71" s="61">
        <v>2</v>
      </c>
      <c r="C71" s="71">
        <v>2</v>
      </c>
      <c r="D71" s="63">
        <f t="shared" si="0"/>
        <v>100</v>
      </c>
      <c r="E71" s="64" t="s">
        <v>175</v>
      </c>
      <c r="F71" s="71">
        <v>2</v>
      </c>
      <c r="G71" s="63">
        <f t="shared" si="1"/>
        <v>100</v>
      </c>
      <c r="H71" s="64"/>
    </row>
    <row r="72" spans="1:8" ht="32.25" thickBot="1" x14ac:dyDescent="0.3">
      <c r="A72" s="76" t="s">
        <v>59</v>
      </c>
      <c r="B72" s="58">
        <f>SUM(B73:B74)</f>
        <v>4</v>
      </c>
      <c r="C72" s="58">
        <f>SUM(C73:C74)</f>
        <v>2</v>
      </c>
      <c r="D72" s="59">
        <f t="shared" si="0"/>
        <v>50</v>
      </c>
      <c r="E72" s="58"/>
      <c r="F72" s="58">
        <f>SUM(F73:F74)</f>
        <v>2</v>
      </c>
      <c r="G72" s="59">
        <f t="shared" si="1"/>
        <v>50</v>
      </c>
      <c r="H72" s="58"/>
    </row>
    <row r="73" spans="1:8" ht="21.75" customHeight="1" thickBot="1" x14ac:dyDescent="0.3">
      <c r="A73" s="80" t="s">
        <v>60</v>
      </c>
      <c r="B73" s="61">
        <v>2</v>
      </c>
      <c r="C73" s="71">
        <v>2</v>
      </c>
      <c r="D73" s="63">
        <f t="shared" si="0"/>
        <v>100</v>
      </c>
      <c r="E73" s="64" t="s">
        <v>176</v>
      </c>
      <c r="F73" s="71">
        <v>2</v>
      </c>
      <c r="G73" s="63">
        <f t="shared" si="1"/>
        <v>100</v>
      </c>
      <c r="H73" s="64"/>
    </row>
    <row r="74" spans="1:8" ht="24.75" thickBot="1" x14ac:dyDescent="0.3">
      <c r="A74" s="80" t="s">
        <v>61</v>
      </c>
      <c r="B74" s="61">
        <v>2</v>
      </c>
      <c r="C74" s="71">
        <v>0</v>
      </c>
      <c r="D74" s="63">
        <f t="shared" si="0"/>
        <v>0</v>
      </c>
      <c r="E74" s="81"/>
      <c r="F74" s="71">
        <v>0</v>
      </c>
      <c r="G74" s="63">
        <f t="shared" si="1"/>
        <v>0</v>
      </c>
      <c r="H74" s="64"/>
    </row>
    <row r="75" spans="1:8" ht="23.25" customHeight="1" thickBot="1" x14ac:dyDescent="0.3">
      <c r="A75" s="76" t="s">
        <v>62</v>
      </c>
      <c r="B75" s="58">
        <f>SUM(B76:B77)</f>
        <v>4</v>
      </c>
      <c r="C75" s="58">
        <f>SUM(C76:C77)</f>
        <v>4</v>
      </c>
      <c r="D75" s="59">
        <f t="shared" si="0"/>
        <v>100</v>
      </c>
      <c r="E75" s="58"/>
      <c r="F75" s="58">
        <f>SUM(F76:F77)</f>
        <v>4</v>
      </c>
      <c r="G75" s="59">
        <f t="shared" si="1"/>
        <v>100</v>
      </c>
      <c r="H75" s="58"/>
    </row>
    <row r="76" spans="1:8" ht="24.75" thickBot="1" x14ac:dyDescent="0.3">
      <c r="A76" s="80" t="s">
        <v>63</v>
      </c>
      <c r="B76" s="61">
        <v>2</v>
      </c>
      <c r="C76" s="71">
        <v>2</v>
      </c>
      <c r="D76" s="63">
        <f t="shared" si="0"/>
        <v>100</v>
      </c>
      <c r="E76" s="64" t="s">
        <v>177</v>
      </c>
      <c r="F76" s="71">
        <v>2</v>
      </c>
      <c r="G76" s="63">
        <f t="shared" si="1"/>
        <v>100</v>
      </c>
      <c r="H76" s="64"/>
    </row>
    <row r="77" spans="1:8" ht="24.75" thickBot="1" x14ac:dyDescent="0.3">
      <c r="A77" s="77" t="s">
        <v>64</v>
      </c>
      <c r="B77" s="61">
        <v>2</v>
      </c>
      <c r="C77" s="71">
        <v>2</v>
      </c>
      <c r="D77" s="63">
        <f t="shared" si="0"/>
        <v>100</v>
      </c>
      <c r="E77" s="64" t="s">
        <v>178</v>
      </c>
      <c r="F77" s="71">
        <v>2</v>
      </c>
      <c r="G77" s="63">
        <f t="shared" si="1"/>
        <v>100</v>
      </c>
      <c r="H77" s="64"/>
    </row>
    <row r="78" spans="1:8" ht="27" customHeight="1" thickBot="1" x14ac:dyDescent="0.3">
      <c r="A78" s="82" t="s">
        <v>65</v>
      </c>
      <c r="B78" s="83">
        <f>SUM(B$16,B$30,B$66)</f>
        <v>88</v>
      </c>
      <c r="C78" s="83">
        <f>SUM(C$16,C$30,C$66)</f>
        <v>79</v>
      </c>
      <c r="D78" s="84">
        <f t="shared" si="0"/>
        <v>89.8</v>
      </c>
      <c r="E78" s="65"/>
      <c r="F78" s="83">
        <f>SUM(F$16,F$30,F$66)</f>
        <v>77</v>
      </c>
      <c r="G78" s="84">
        <f t="shared" si="1"/>
        <v>87.5</v>
      </c>
      <c r="H78" s="85"/>
    </row>
    <row r="79" spans="1:8" ht="25.5" customHeight="1" thickBot="1" x14ac:dyDescent="0.3">
      <c r="A79" s="82" t="s">
        <v>66</v>
      </c>
      <c r="B79" s="86">
        <v>100</v>
      </c>
      <c r="C79" s="87">
        <f>(C$78*$B$79/$B$78)</f>
        <v>89.772727272727266</v>
      </c>
      <c r="D79" s="88">
        <f t="shared" si="0"/>
        <v>89.8</v>
      </c>
      <c r="E79" s="65"/>
      <c r="F79" s="87">
        <f>(F$78*$B$79/$B$78)</f>
        <v>87.5</v>
      </c>
      <c r="G79" s="88">
        <f t="shared" si="1"/>
        <v>87.5</v>
      </c>
      <c r="H79" s="85"/>
    </row>
    <row r="80" spans="1:8" ht="24" customHeight="1" thickBot="1" x14ac:dyDescent="0.3">
      <c r="A80" s="82" t="s">
        <v>67</v>
      </c>
      <c r="B80" s="89"/>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90"/>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85"/>
    </row>
    <row r="81" spans="1:8" x14ac:dyDescent="0.25">
      <c r="D81" s="109" t="str">
        <f>C80</f>
        <v>A</v>
      </c>
    </row>
    <row r="82" spans="1:8" ht="16.5" x14ac:dyDescent="0.25">
      <c r="A82" s="124" t="s">
        <v>73</v>
      </c>
      <c r="B82" s="124"/>
      <c r="C82" s="124"/>
      <c r="E82" s="147" t="s">
        <v>98</v>
      </c>
      <c r="F82" s="147"/>
      <c r="G82" s="147"/>
      <c r="H82" s="147"/>
    </row>
    <row r="83" spans="1:8" ht="16.5" x14ac:dyDescent="0.25">
      <c r="A83" s="121" t="s">
        <v>71</v>
      </c>
      <c r="B83" s="121"/>
      <c r="C83" s="121"/>
      <c r="D83" s="91"/>
      <c r="E83" s="91"/>
      <c r="F83" s="121" t="s">
        <v>96</v>
      </c>
      <c r="G83" s="121"/>
      <c r="H83" s="121"/>
    </row>
    <row r="84" spans="1:8" ht="16.5" x14ac:dyDescent="0.25">
      <c r="A84" s="125" t="s">
        <v>72</v>
      </c>
      <c r="B84" s="125"/>
      <c r="C84" s="125"/>
      <c r="D84" s="91"/>
      <c r="E84" s="91"/>
      <c r="F84" s="125" t="s">
        <v>72</v>
      </c>
      <c r="G84" s="125"/>
      <c r="H84" s="125"/>
    </row>
    <row r="85" spans="1:8" ht="16.5" x14ac:dyDescent="0.25">
      <c r="D85" s="91"/>
      <c r="E85" s="91"/>
    </row>
    <row r="88" spans="1:8" ht="16.5" x14ac:dyDescent="0.25">
      <c r="A88" s="121" t="s">
        <v>197</v>
      </c>
      <c r="B88" s="121"/>
      <c r="C88" s="121"/>
      <c r="F88" s="121" t="s">
        <v>97</v>
      </c>
      <c r="G88" s="121"/>
      <c r="H88" s="121"/>
    </row>
    <row r="89" spans="1:8" ht="16.5" x14ac:dyDescent="0.25">
      <c r="H89" s="92"/>
    </row>
  </sheetData>
  <mergeCells count="17">
    <mergeCell ref="F14:H14"/>
    <mergeCell ref="F80:G80"/>
    <mergeCell ref="E82:H82"/>
    <mergeCell ref="D2:H2"/>
    <mergeCell ref="A88:C88"/>
    <mergeCell ref="F88:H88"/>
    <mergeCell ref="C80:D80"/>
    <mergeCell ref="A82:C82"/>
    <mergeCell ref="A83:C83"/>
    <mergeCell ref="F83:H83"/>
    <mergeCell ref="A84:C84"/>
    <mergeCell ref="F84:H84"/>
    <mergeCell ref="A5:H5"/>
    <mergeCell ref="A12:H12"/>
    <mergeCell ref="A14:A15"/>
    <mergeCell ref="B14:B15"/>
    <mergeCell ref="C14:E14"/>
  </mergeCells>
  <hyperlinks>
    <hyperlink ref="A25" r:id="rId1"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_x000a_+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8" r:id="rId2"/>
  </hyperlinks>
  <pageMargins left="0.7" right="0.31" top="0.2" bottom="0.22" header="0.2" footer="0.2"/>
  <pageSetup paperSize="9" orientation="landscape"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9"/>
  <sheetViews>
    <sheetView topLeftCell="A71" zoomScaleNormal="100" workbookViewId="0">
      <selection activeCell="F66" sqref="F66"/>
    </sheetView>
  </sheetViews>
  <sheetFormatPr defaultColWidth="9.140625" defaultRowHeight="15" x14ac:dyDescent="0.25"/>
  <cols>
    <col min="1" max="1" width="39.5703125" style="22" customWidth="1"/>
    <col min="2" max="2" width="12.140625" style="22" customWidth="1"/>
    <col min="3" max="3" width="9.140625" style="22"/>
    <col min="4" max="4" width="13.140625" style="22" customWidth="1"/>
    <col min="5" max="5" width="25.28515625" style="22" customWidth="1"/>
    <col min="6" max="6" width="11.5703125" style="22" customWidth="1"/>
    <col min="7" max="7" width="12.5703125" style="22" customWidth="1"/>
    <col min="8" max="8" width="17.5703125" style="22" customWidth="1"/>
    <col min="9" max="16384" width="9.140625" style="22"/>
  </cols>
  <sheetData>
    <row r="1" spans="1:8" ht="12" customHeight="1" x14ac:dyDescent="0.25"/>
    <row r="2" spans="1:8" ht="37.5" customHeight="1" x14ac:dyDescent="0.3">
      <c r="D2" s="137" t="s">
        <v>69</v>
      </c>
      <c r="E2" s="137"/>
      <c r="F2" s="137"/>
      <c r="G2" s="137"/>
      <c r="H2" s="137"/>
    </row>
    <row r="5" spans="1:8" ht="47.85" customHeight="1" x14ac:dyDescent="0.3">
      <c r="A5" s="138" t="s">
        <v>70</v>
      </c>
      <c r="B5" s="138"/>
      <c r="C5" s="138"/>
      <c r="D5" s="138"/>
      <c r="E5" s="138"/>
      <c r="F5" s="138"/>
      <c r="G5" s="138"/>
      <c r="H5" s="138"/>
    </row>
    <row r="7" spans="1:8" ht="22.15" customHeight="1" x14ac:dyDescent="0.25">
      <c r="A7" s="23" t="s">
        <v>242</v>
      </c>
      <c r="C7" s="26" t="s">
        <v>127</v>
      </c>
    </row>
    <row r="8" spans="1:8" ht="20.100000000000001" customHeight="1" x14ac:dyDescent="0.25">
      <c r="A8" s="23" t="s">
        <v>243</v>
      </c>
      <c r="C8" s="47" t="s">
        <v>105</v>
      </c>
    </row>
    <row r="9" spans="1:8" ht="21.4" customHeight="1" x14ac:dyDescent="0.25">
      <c r="A9" s="23" t="s">
        <v>244</v>
      </c>
      <c r="C9" s="47" t="s">
        <v>107</v>
      </c>
    </row>
    <row r="10" spans="1:8" ht="20.100000000000001" customHeight="1" x14ac:dyDescent="0.25">
      <c r="A10" s="23" t="s">
        <v>245</v>
      </c>
      <c r="F10" s="22" t="s">
        <v>108</v>
      </c>
    </row>
    <row r="12" spans="1:8" ht="45.75" customHeight="1" x14ac:dyDescent="0.25">
      <c r="A12" s="139" t="s">
        <v>74</v>
      </c>
      <c r="B12" s="139"/>
      <c r="C12" s="139"/>
      <c r="D12" s="139"/>
      <c r="E12" s="139"/>
      <c r="F12" s="139"/>
      <c r="G12" s="139"/>
      <c r="H12" s="139"/>
    </row>
    <row r="13" spans="1:8" ht="11.45" customHeight="1" thickBot="1" x14ac:dyDescent="0.3"/>
    <row r="14" spans="1:8" ht="17.25" customHeight="1" thickBot="1" x14ac:dyDescent="0.3">
      <c r="A14" s="140" t="s">
        <v>0</v>
      </c>
      <c r="B14" s="140" t="s">
        <v>1</v>
      </c>
      <c r="C14" s="142" t="s">
        <v>2</v>
      </c>
      <c r="D14" s="143"/>
      <c r="E14" s="144"/>
      <c r="F14" s="142" t="s">
        <v>3</v>
      </c>
      <c r="G14" s="143"/>
      <c r="H14" s="144"/>
    </row>
    <row r="15" spans="1:8" ht="189.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20</v>
      </c>
      <c r="D16" s="11">
        <f>ROUND($C16/$B16*100,1)</f>
        <v>100</v>
      </c>
      <c r="E16" s="13"/>
      <c r="F16" s="11">
        <f>SUM(F$17,F$24,F$24)</f>
        <v>20</v>
      </c>
      <c r="G16" s="11">
        <f>ROUND($F16/$B16*100,1)</f>
        <v>100</v>
      </c>
      <c r="H16" s="13"/>
    </row>
    <row r="17" spans="1:8" ht="27" customHeight="1" thickBot="1" x14ac:dyDescent="0.3">
      <c r="A17" s="34" t="s">
        <v>5</v>
      </c>
      <c r="B17" s="35">
        <f>SUM(B$18:B$23)</f>
        <v>12</v>
      </c>
      <c r="C17" s="35">
        <f>SUM(C$18:C$23)</f>
        <v>12</v>
      </c>
      <c r="D17" s="36">
        <f t="shared" ref="D17:D77" si="0">ROUND($C17/$B17*100,1)</f>
        <v>100</v>
      </c>
      <c r="E17" s="35"/>
      <c r="F17" s="35">
        <f>SUM(F$18:F$23)</f>
        <v>12</v>
      </c>
      <c r="G17" s="36">
        <f t="shared" ref="G17:G79" si="1">ROUND($F17/$B17*100,1)</f>
        <v>100</v>
      </c>
      <c r="H17" s="35"/>
    </row>
    <row r="18" spans="1:8" ht="132" customHeight="1" thickBot="1" x14ac:dyDescent="0.3">
      <c r="A18" s="3" t="s">
        <v>6</v>
      </c>
      <c r="B18" s="15">
        <v>2</v>
      </c>
      <c r="C18" s="32">
        <v>2</v>
      </c>
      <c r="D18" s="28">
        <f t="shared" si="0"/>
        <v>100</v>
      </c>
      <c r="E18" s="29" t="s">
        <v>109</v>
      </c>
      <c r="F18" s="32">
        <v>2</v>
      </c>
      <c r="G18" s="28">
        <f t="shared" si="1"/>
        <v>100</v>
      </c>
      <c r="H18" s="19"/>
    </row>
    <row r="19" spans="1:8" ht="61.5" customHeight="1" thickBot="1" x14ac:dyDescent="0.3">
      <c r="A19" s="5" t="s">
        <v>7</v>
      </c>
      <c r="B19" s="15">
        <v>2</v>
      </c>
      <c r="C19" s="32">
        <v>2</v>
      </c>
      <c r="D19" s="28">
        <f t="shared" si="0"/>
        <v>100</v>
      </c>
      <c r="E19" s="29" t="s">
        <v>110</v>
      </c>
      <c r="F19" s="32">
        <v>2</v>
      </c>
      <c r="G19" s="28">
        <f t="shared" si="1"/>
        <v>100</v>
      </c>
      <c r="H19" s="19"/>
    </row>
    <row r="20" spans="1:8" ht="54.6" customHeight="1" thickBot="1" x14ac:dyDescent="0.3">
      <c r="A20" s="5" t="s">
        <v>8</v>
      </c>
      <c r="B20" s="15">
        <v>2</v>
      </c>
      <c r="C20" s="32">
        <v>2</v>
      </c>
      <c r="D20" s="28">
        <f t="shared" si="0"/>
        <v>100</v>
      </c>
      <c r="E20" s="29" t="s">
        <v>110</v>
      </c>
      <c r="F20" s="32">
        <v>2</v>
      </c>
      <c r="G20" s="28">
        <f t="shared" si="1"/>
        <v>100</v>
      </c>
      <c r="H20" s="19"/>
    </row>
    <row r="21" spans="1:8" ht="60.75" thickBot="1" x14ac:dyDescent="0.3">
      <c r="A21" s="5" t="s">
        <v>9</v>
      </c>
      <c r="B21" s="15">
        <v>2</v>
      </c>
      <c r="C21" s="32">
        <v>2</v>
      </c>
      <c r="D21" s="28">
        <f t="shared" si="0"/>
        <v>100</v>
      </c>
      <c r="E21" s="29" t="s">
        <v>111</v>
      </c>
      <c r="F21" s="32">
        <v>2</v>
      </c>
      <c r="G21" s="28">
        <f t="shared" si="1"/>
        <v>100</v>
      </c>
      <c r="H21" s="19"/>
    </row>
    <row r="22" spans="1:8" ht="47.1" customHeight="1" thickBot="1" x14ac:dyDescent="0.3">
      <c r="A22" s="5" t="s">
        <v>10</v>
      </c>
      <c r="B22" s="15">
        <v>2</v>
      </c>
      <c r="C22" s="32">
        <v>2</v>
      </c>
      <c r="D22" s="28">
        <f t="shared" si="0"/>
        <v>100</v>
      </c>
      <c r="E22" s="29" t="s">
        <v>111</v>
      </c>
      <c r="F22" s="32">
        <v>2</v>
      </c>
      <c r="G22" s="28">
        <f t="shared" si="1"/>
        <v>100</v>
      </c>
      <c r="H22" s="19"/>
    </row>
    <row r="23" spans="1:8" ht="57" customHeight="1" thickBot="1" x14ac:dyDescent="0.3">
      <c r="A23" s="5" t="s">
        <v>11</v>
      </c>
      <c r="B23" s="15">
        <v>2</v>
      </c>
      <c r="C23" s="32">
        <v>2</v>
      </c>
      <c r="D23" s="28">
        <f t="shared" si="0"/>
        <v>100</v>
      </c>
      <c r="E23" s="29" t="s">
        <v>111</v>
      </c>
      <c r="F23" s="32">
        <v>2</v>
      </c>
      <c r="G23" s="28">
        <f t="shared" si="1"/>
        <v>100</v>
      </c>
      <c r="H23" s="19"/>
    </row>
    <row r="24" spans="1:8" ht="25.5" customHeight="1" thickBot="1" x14ac:dyDescent="0.3">
      <c r="A24" s="34" t="s">
        <v>12</v>
      </c>
      <c r="B24" s="35">
        <f>SUM(B$25:B$26)</f>
        <v>4</v>
      </c>
      <c r="C24" s="35">
        <f>SUM(C$25:C$26)</f>
        <v>4</v>
      </c>
      <c r="D24" s="36">
        <f t="shared" si="0"/>
        <v>100</v>
      </c>
      <c r="E24" s="35"/>
      <c r="F24" s="35">
        <f>SUM(F$25:F$26)</f>
        <v>4</v>
      </c>
      <c r="G24" s="36">
        <f t="shared" si="1"/>
        <v>100</v>
      </c>
      <c r="H24" s="37"/>
    </row>
    <row r="25" spans="1:8" ht="192" customHeight="1" thickBot="1" x14ac:dyDescent="0.3">
      <c r="A25" s="5" t="s">
        <v>13</v>
      </c>
      <c r="B25" s="16">
        <v>2</v>
      </c>
      <c r="C25" s="33">
        <v>2</v>
      </c>
      <c r="D25" s="28">
        <f t="shared" si="0"/>
        <v>100</v>
      </c>
      <c r="E25" s="29" t="s">
        <v>112</v>
      </c>
      <c r="F25" s="33">
        <v>2</v>
      </c>
      <c r="G25" s="28">
        <f t="shared" si="1"/>
        <v>100</v>
      </c>
      <c r="H25" s="19"/>
    </row>
    <row r="26" spans="1:8" ht="51.75" customHeight="1" thickBot="1" x14ac:dyDescent="0.3">
      <c r="A26" s="3" t="s">
        <v>14</v>
      </c>
      <c r="B26" s="15">
        <v>2</v>
      </c>
      <c r="C26" s="32">
        <v>2</v>
      </c>
      <c r="D26" s="28">
        <f t="shared" si="0"/>
        <v>100</v>
      </c>
      <c r="E26" s="29" t="s">
        <v>112</v>
      </c>
      <c r="F26" s="32">
        <v>2</v>
      </c>
      <c r="G26" s="28">
        <f t="shared" si="1"/>
        <v>100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71.25" customHeight="1" thickBot="1" x14ac:dyDescent="0.3">
      <c r="A28" s="5" t="s">
        <v>16</v>
      </c>
      <c r="B28" s="15">
        <v>2</v>
      </c>
      <c r="C28" s="44">
        <v>2</v>
      </c>
      <c r="D28" s="28">
        <f t="shared" si="0"/>
        <v>100</v>
      </c>
      <c r="E28" s="48" t="s">
        <v>113</v>
      </c>
      <c r="F28" s="44">
        <v>2</v>
      </c>
      <c r="G28" s="28">
        <f t="shared" si="1"/>
        <v>100</v>
      </c>
      <c r="H28" s="19"/>
    </row>
    <row r="29" spans="1:8" ht="38.25" customHeight="1" thickBot="1" x14ac:dyDescent="0.3">
      <c r="A29" s="3" t="s">
        <v>17</v>
      </c>
      <c r="B29" s="15">
        <v>2</v>
      </c>
      <c r="C29" s="44">
        <v>2</v>
      </c>
      <c r="D29" s="28">
        <f t="shared" si="0"/>
        <v>100</v>
      </c>
      <c r="E29" s="48" t="s">
        <v>252</v>
      </c>
      <c r="F29" s="44">
        <v>2</v>
      </c>
      <c r="G29" s="28">
        <f t="shared" si="1"/>
        <v>100</v>
      </c>
      <c r="H29" s="19"/>
    </row>
    <row r="30" spans="1:8" ht="22.5" customHeight="1" thickBot="1" x14ac:dyDescent="0.3">
      <c r="A30" s="10" t="s">
        <v>18</v>
      </c>
      <c r="B30" s="11">
        <f>SUM(B$31,B$34,B$41,B$46,B$49,B$52,B$55,B$60,B$63)</f>
        <v>52</v>
      </c>
      <c r="C30" s="11">
        <f>SUM(C$31,C$34,C$41,C$46,C$49,C$52,C$55,C$60,C$63)</f>
        <v>45</v>
      </c>
      <c r="D30" s="11">
        <f t="shared" si="0"/>
        <v>86.5</v>
      </c>
      <c r="E30" s="13"/>
      <c r="F30" s="11">
        <f>SUM(F$31,F$34,F$41,F$46,F$49,F$52,F$55,F$60,F$63)</f>
        <v>41</v>
      </c>
      <c r="G30" s="11">
        <f t="shared" si="1"/>
        <v>78.8</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72" customHeight="1" thickBot="1" x14ac:dyDescent="0.3">
      <c r="A32" s="5" t="s">
        <v>20</v>
      </c>
      <c r="B32" s="15">
        <v>2</v>
      </c>
      <c r="C32" s="44">
        <v>2</v>
      </c>
      <c r="D32" s="28">
        <f t="shared" si="0"/>
        <v>100</v>
      </c>
      <c r="E32" s="29" t="s">
        <v>114</v>
      </c>
      <c r="F32" s="44">
        <v>2</v>
      </c>
      <c r="G32" s="28">
        <f t="shared" si="1"/>
        <v>100</v>
      </c>
      <c r="H32" s="19"/>
    </row>
    <row r="33" spans="1:8" ht="21" customHeight="1" thickBot="1" x14ac:dyDescent="0.3">
      <c r="A33" s="5" t="s">
        <v>21</v>
      </c>
      <c r="B33" s="15">
        <v>2</v>
      </c>
      <c r="C33" s="44">
        <v>2</v>
      </c>
      <c r="D33" s="28">
        <f t="shared" si="0"/>
        <v>100</v>
      </c>
      <c r="E33" s="29" t="s">
        <v>115</v>
      </c>
      <c r="F33" s="44">
        <v>2</v>
      </c>
      <c r="G33" s="28">
        <f t="shared" si="1"/>
        <v>100</v>
      </c>
      <c r="H33" s="19"/>
    </row>
    <row r="34" spans="1:8" ht="19.5" customHeight="1" thickBot="1" x14ac:dyDescent="0.3">
      <c r="A34" s="34" t="s">
        <v>22</v>
      </c>
      <c r="B34" s="35">
        <f>SUM(B$35:B$40)</f>
        <v>12</v>
      </c>
      <c r="C34" s="35">
        <f>SUM(C$35:C$40)</f>
        <v>9</v>
      </c>
      <c r="D34" s="36">
        <f t="shared" si="0"/>
        <v>75</v>
      </c>
      <c r="E34" s="35"/>
      <c r="F34" s="35">
        <f>SUM(F$35:F$40)</f>
        <v>6</v>
      </c>
      <c r="G34" s="36">
        <f t="shared" si="1"/>
        <v>50</v>
      </c>
      <c r="H34" s="39"/>
    </row>
    <row r="35" spans="1:8" ht="39.75" thickBot="1" x14ac:dyDescent="0.3">
      <c r="A35" s="6" t="s">
        <v>23</v>
      </c>
      <c r="B35" s="15">
        <v>2</v>
      </c>
      <c r="C35" s="44">
        <v>2</v>
      </c>
      <c r="D35" s="28">
        <f t="shared" si="0"/>
        <v>100</v>
      </c>
      <c r="E35" s="29" t="s">
        <v>116</v>
      </c>
      <c r="F35" s="44">
        <v>2</v>
      </c>
      <c r="G35" s="28">
        <f t="shared" si="1"/>
        <v>100</v>
      </c>
      <c r="H35" s="19"/>
    </row>
    <row r="36" spans="1:8" ht="24.75" thickBot="1" x14ac:dyDescent="0.3">
      <c r="A36" s="5" t="s">
        <v>24</v>
      </c>
      <c r="B36" s="15">
        <v>2</v>
      </c>
      <c r="C36" s="44">
        <v>2</v>
      </c>
      <c r="D36" s="28">
        <f t="shared" si="0"/>
        <v>100</v>
      </c>
      <c r="E36" s="29" t="s">
        <v>116</v>
      </c>
      <c r="F36" s="44">
        <v>0</v>
      </c>
      <c r="G36" s="28">
        <f t="shared" si="1"/>
        <v>0</v>
      </c>
      <c r="H36" s="19"/>
    </row>
    <row r="37" spans="1:8" ht="36.75" thickBot="1" x14ac:dyDescent="0.3">
      <c r="A37" s="5" t="s">
        <v>25</v>
      </c>
      <c r="B37" s="15">
        <v>2</v>
      </c>
      <c r="C37" s="44">
        <v>2</v>
      </c>
      <c r="D37" s="28">
        <f t="shared" si="0"/>
        <v>100</v>
      </c>
      <c r="E37" s="29" t="s">
        <v>116</v>
      </c>
      <c r="F37" s="44">
        <v>2</v>
      </c>
      <c r="G37" s="28">
        <f t="shared" si="1"/>
        <v>100</v>
      </c>
      <c r="H37" s="19"/>
    </row>
    <row r="38" spans="1:8" ht="24.75" thickBot="1" x14ac:dyDescent="0.3">
      <c r="A38" s="5" t="s">
        <v>26</v>
      </c>
      <c r="B38" s="15">
        <v>2</v>
      </c>
      <c r="C38" s="44">
        <v>2</v>
      </c>
      <c r="D38" s="28">
        <f t="shared" si="0"/>
        <v>100</v>
      </c>
      <c r="E38" s="29" t="s">
        <v>116</v>
      </c>
      <c r="F38" s="44">
        <v>1</v>
      </c>
      <c r="G38" s="28">
        <f t="shared" si="1"/>
        <v>50</v>
      </c>
      <c r="H38" s="19"/>
    </row>
    <row r="39" spans="1:8" ht="24.75" thickBot="1" x14ac:dyDescent="0.3">
      <c r="A39" s="5" t="s">
        <v>27</v>
      </c>
      <c r="B39" s="15">
        <v>2</v>
      </c>
      <c r="C39" s="44">
        <v>1</v>
      </c>
      <c r="D39" s="28">
        <f t="shared" si="0"/>
        <v>50</v>
      </c>
      <c r="E39" s="29" t="s">
        <v>116</v>
      </c>
      <c r="F39" s="44">
        <v>1</v>
      </c>
      <c r="G39" s="28">
        <f t="shared" si="1"/>
        <v>50</v>
      </c>
      <c r="H39" s="19"/>
    </row>
    <row r="40" spans="1:8" ht="48.75" thickBot="1" x14ac:dyDescent="0.3">
      <c r="A40" s="5" t="s">
        <v>28</v>
      </c>
      <c r="B40" s="15">
        <v>2</v>
      </c>
      <c r="C40" s="44">
        <v>0</v>
      </c>
      <c r="D40" s="28">
        <f t="shared" si="0"/>
        <v>0</v>
      </c>
      <c r="E40" s="29"/>
      <c r="F40" s="44">
        <v>0</v>
      </c>
      <c r="G40" s="28">
        <f t="shared" si="1"/>
        <v>0</v>
      </c>
      <c r="H40" s="19"/>
    </row>
    <row r="41" spans="1:8" ht="22.5" customHeight="1" thickBot="1" x14ac:dyDescent="0.3">
      <c r="A41" s="34" t="s">
        <v>29</v>
      </c>
      <c r="B41" s="35">
        <f>SUM(B$42:B$45)</f>
        <v>8</v>
      </c>
      <c r="C41" s="35">
        <f>SUM(C$42:C$45)</f>
        <v>6</v>
      </c>
      <c r="D41" s="36">
        <f t="shared" si="0"/>
        <v>75</v>
      </c>
      <c r="E41" s="35"/>
      <c r="F41" s="35">
        <f>SUM(F$42:F$45)</f>
        <v>6</v>
      </c>
      <c r="G41" s="36">
        <f t="shared" si="1"/>
        <v>75</v>
      </c>
      <c r="H41" s="39"/>
    </row>
    <row r="42" spans="1:8" ht="36.75" thickBot="1" x14ac:dyDescent="0.3">
      <c r="A42" s="5" t="s">
        <v>30</v>
      </c>
      <c r="B42" s="15">
        <v>2</v>
      </c>
      <c r="C42" s="44">
        <v>0</v>
      </c>
      <c r="D42" s="28">
        <f t="shared" si="0"/>
        <v>0</v>
      </c>
      <c r="E42" s="29"/>
      <c r="F42" s="44">
        <v>0</v>
      </c>
      <c r="G42" s="28">
        <f t="shared" si="1"/>
        <v>0</v>
      </c>
      <c r="H42" s="19"/>
    </row>
    <row r="43" spans="1:8" ht="30" customHeight="1" thickBot="1" x14ac:dyDescent="0.3">
      <c r="A43" s="5" t="s">
        <v>31</v>
      </c>
      <c r="B43" s="15">
        <v>2</v>
      </c>
      <c r="C43" s="44">
        <v>2</v>
      </c>
      <c r="D43" s="28">
        <f t="shared" si="0"/>
        <v>100</v>
      </c>
      <c r="E43" s="29" t="s">
        <v>116</v>
      </c>
      <c r="F43" s="44">
        <v>2</v>
      </c>
      <c r="G43" s="28">
        <f t="shared" si="1"/>
        <v>100</v>
      </c>
      <c r="H43" s="19"/>
    </row>
    <row r="44" spans="1:8" ht="49.5" customHeight="1" thickBot="1" x14ac:dyDescent="0.3">
      <c r="A44" s="5" t="s">
        <v>32</v>
      </c>
      <c r="B44" s="15">
        <v>2</v>
      </c>
      <c r="C44" s="44">
        <v>2</v>
      </c>
      <c r="D44" s="28">
        <f t="shared" si="0"/>
        <v>100</v>
      </c>
      <c r="E44" s="29" t="s">
        <v>116</v>
      </c>
      <c r="F44" s="44">
        <v>2</v>
      </c>
      <c r="G44" s="28">
        <f t="shared" si="1"/>
        <v>100</v>
      </c>
      <c r="H44" s="19"/>
    </row>
    <row r="45" spans="1:8" ht="44.25" customHeight="1" thickBot="1" x14ac:dyDescent="0.3">
      <c r="A45" s="5" t="s">
        <v>33</v>
      </c>
      <c r="B45" s="15">
        <v>2</v>
      </c>
      <c r="C45" s="44">
        <v>2</v>
      </c>
      <c r="D45" s="28">
        <f t="shared" si="0"/>
        <v>100</v>
      </c>
      <c r="E45" s="29" t="s">
        <v>116</v>
      </c>
      <c r="F45" s="44">
        <v>2</v>
      </c>
      <c r="G45" s="28">
        <f t="shared" si="1"/>
        <v>100</v>
      </c>
      <c r="H45" s="19"/>
    </row>
    <row r="46" spans="1:8" ht="32.25" thickBot="1" x14ac:dyDescent="0.3">
      <c r="A46" s="34" t="s">
        <v>34</v>
      </c>
      <c r="B46" s="35">
        <f>SUM(B$47:B$48)</f>
        <v>4</v>
      </c>
      <c r="C46" s="35">
        <f>SUM(C$47:C$48)</f>
        <v>4</v>
      </c>
      <c r="D46" s="36">
        <f t="shared" si="0"/>
        <v>100</v>
      </c>
      <c r="E46" s="35"/>
      <c r="F46" s="35">
        <f>SUM(F$47:F$48)</f>
        <v>4</v>
      </c>
      <c r="G46" s="36">
        <f t="shared" si="1"/>
        <v>100</v>
      </c>
      <c r="H46" s="39"/>
    </row>
    <row r="47" spans="1:8" ht="36.75" thickBot="1" x14ac:dyDescent="0.3">
      <c r="A47" s="5" t="s">
        <v>35</v>
      </c>
      <c r="B47" s="15">
        <v>2</v>
      </c>
      <c r="C47" s="44">
        <v>2</v>
      </c>
      <c r="D47" s="28">
        <f t="shared" si="0"/>
        <v>100</v>
      </c>
      <c r="E47" s="29" t="s">
        <v>117</v>
      </c>
      <c r="F47" s="44">
        <v>2</v>
      </c>
      <c r="G47" s="28">
        <f t="shared" si="1"/>
        <v>100</v>
      </c>
      <c r="H47" s="19"/>
    </row>
    <row r="48" spans="1:8" ht="48.75" thickBot="1" x14ac:dyDescent="0.3">
      <c r="A48" s="5" t="s">
        <v>36</v>
      </c>
      <c r="B48" s="15">
        <v>2</v>
      </c>
      <c r="C48" s="44">
        <v>2</v>
      </c>
      <c r="D48" s="28">
        <f t="shared" si="0"/>
        <v>100</v>
      </c>
      <c r="E48" s="29" t="s">
        <v>117</v>
      </c>
      <c r="F48" s="44">
        <v>2</v>
      </c>
      <c r="G48" s="28">
        <f t="shared" si="1"/>
        <v>100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28.5" customHeight="1" thickBot="1" x14ac:dyDescent="0.3">
      <c r="A50" s="5" t="s">
        <v>38</v>
      </c>
      <c r="B50" s="15">
        <v>2</v>
      </c>
      <c r="C50" s="44">
        <v>2</v>
      </c>
      <c r="D50" s="28">
        <f t="shared" si="0"/>
        <v>100</v>
      </c>
      <c r="E50" s="29" t="s">
        <v>116</v>
      </c>
      <c r="F50" s="44">
        <v>2</v>
      </c>
      <c r="G50" s="28">
        <f t="shared" si="1"/>
        <v>100</v>
      </c>
      <c r="H50" s="19"/>
    </row>
    <row r="51" spans="1:8" ht="20.25" customHeight="1" thickBot="1" x14ac:dyDescent="0.3">
      <c r="A51" s="3" t="s">
        <v>68</v>
      </c>
      <c r="B51" s="15">
        <v>2</v>
      </c>
      <c r="C51" s="44">
        <v>2</v>
      </c>
      <c r="D51" s="28">
        <f t="shared" si="0"/>
        <v>100</v>
      </c>
      <c r="E51" s="29" t="s">
        <v>116</v>
      </c>
      <c r="F51" s="44">
        <v>2</v>
      </c>
      <c r="G51" s="28">
        <f t="shared" si="1"/>
        <v>100</v>
      </c>
      <c r="H51" s="19"/>
    </row>
    <row r="52" spans="1:8" ht="32.25" thickBot="1" x14ac:dyDescent="0.3">
      <c r="A52" s="34" t="s">
        <v>39</v>
      </c>
      <c r="B52" s="35">
        <f>SUM(B$53:B$54)</f>
        <v>4</v>
      </c>
      <c r="C52" s="35">
        <f>SUM(C$53:C$54)</f>
        <v>2</v>
      </c>
      <c r="D52" s="36">
        <f t="shared" si="0"/>
        <v>50</v>
      </c>
      <c r="E52" s="35"/>
      <c r="F52" s="35">
        <f>SUM(F$53:F$54)</f>
        <v>2</v>
      </c>
      <c r="G52" s="36">
        <f t="shared" si="1"/>
        <v>50</v>
      </c>
      <c r="H52" s="39"/>
    </row>
    <row r="53" spans="1:8" ht="24.75" thickBot="1" x14ac:dyDescent="0.3">
      <c r="A53" s="5" t="s">
        <v>40</v>
      </c>
      <c r="B53" s="15">
        <v>2</v>
      </c>
      <c r="C53" s="44">
        <v>2</v>
      </c>
      <c r="D53" s="28">
        <f t="shared" si="0"/>
        <v>100</v>
      </c>
      <c r="E53" s="29" t="s">
        <v>116</v>
      </c>
      <c r="F53" s="44">
        <v>2</v>
      </c>
      <c r="G53" s="28">
        <f t="shared" si="1"/>
        <v>100</v>
      </c>
      <c r="H53" s="19"/>
    </row>
    <row r="54" spans="1:8" ht="36.75" thickBot="1" x14ac:dyDescent="0.3">
      <c r="A54" s="5" t="s">
        <v>41</v>
      </c>
      <c r="B54" s="15">
        <v>2</v>
      </c>
      <c r="C54" s="44">
        <v>0</v>
      </c>
      <c r="D54" s="28">
        <f t="shared" si="0"/>
        <v>0</v>
      </c>
      <c r="E54" s="29"/>
      <c r="F54" s="44">
        <v>0</v>
      </c>
      <c r="G54" s="28">
        <f t="shared" si="1"/>
        <v>0</v>
      </c>
      <c r="H54" s="19"/>
    </row>
    <row r="55" spans="1:8" ht="32.25" thickBot="1" x14ac:dyDescent="0.3">
      <c r="A55" s="40" t="s">
        <v>42</v>
      </c>
      <c r="B55" s="35">
        <f>SUM(B$56:B$59)</f>
        <v>8</v>
      </c>
      <c r="C55" s="35">
        <f>SUM(C$56:C$59)</f>
        <v>8</v>
      </c>
      <c r="D55" s="36">
        <f t="shared" si="0"/>
        <v>100</v>
      </c>
      <c r="E55" s="35"/>
      <c r="F55" s="35">
        <f>SUM(F$56:F$59)</f>
        <v>8</v>
      </c>
      <c r="G55" s="36">
        <f t="shared" si="1"/>
        <v>100</v>
      </c>
      <c r="H55" s="39"/>
    </row>
    <row r="56" spans="1:8" ht="27.75" customHeight="1" thickBot="1" x14ac:dyDescent="0.3">
      <c r="A56" s="5" t="s">
        <v>43</v>
      </c>
      <c r="B56" s="15">
        <v>2</v>
      </c>
      <c r="C56" s="44">
        <v>2</v>
      </c>
      <c r="D56" s="28">
        <f t="shared" si="0"/>
        <v>100</v>
      </c>
      <c r="E56" s="29" t="s">
        <v>118</v>
      </c>
      <c r="F56" s="44">
        <v>2</v>
      </c>
      <c r="G56" s="28">
        <f t="shared" si="1"/>
        <v>100</v>
      </c>
      <c r="H56" s="19"/>
    </row>
    <row r="57" spans="1:8" ht="36.75" thickBot="1" x14ac:dyDescent="0.3">
      <c r="A57" s="5" t="s">
        <v>44</v>
      </c>
      <c r="B57" s="15">
        <v>2</v>
      </c>
      <c r="C57" s="44">
        <v>2</v>
      </c>
      <c r="D57" s="28">
        <f t="shared" si="0"/>
        <v>100</v>
      </c>
      <c r="E57" s="29" t="s">
        <v>118</v>
      </c>
      <c r="F57" s="44">
        <v>2</v>
      </c>
      <c r="G57" s="28">
        <f t="shared" si="1"/>
        <v>100</v>
      </c>
      <c r="H57" s="19"/>
    </row>
    <row r="58" spans="1:8" ht="24.75" thickBot="1" x14ac:dyDescent="0.3">
      <c r="A58" s="5" t="s">
        <v>45</v>
      </c>
      <c r="B58" s="15">
        <v>2</v>
      </c>
      <c r="C58" s="44">
        <v>2</v>
      </c>
      <c r="D58" s="28">
        <f t="shared" si="0"/>
        <v>100</v>
      </c>
      <c r="E58" s="29" t="s">
        <v>118</v>
      </c>
      <c r="F58" s="44">
        <v>2</v>
      </c>
      <c r="G58" s="28">
        <f t="shared" si="1"/>
        <v>100</v>
      </c>
      <c r="H58" s="19"/>
    </row>
    <row r="59" spans="1:8" ht="36.75" thickBot="1" x14ac:dyDescent="0.3">
      <c r="A59" s="5" t="s">
        <v>46</v>
      </c>
      <c r="B59" s="15">
        <v>2</v>
      </c>
      <c r="C59" s="44">
        <v>2</v>
      </c>
      <c r="D59" s="28">
        <f t="shared" si="0"/>
        <v>100</v>
      </c>
      <c r="E59" s="29" t="s">
        <v>118</v>
      </c>
      <c r="F59" s="44">
        <v>2</v>
      </c>
      <c r="G59" s="28">
        <f t="shared" si="1"/>
        <v>100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36.75" thickBot="1" x14ac:dyDescent="0.3">
      <c r="A61" s="5" t="s">
        <v>48</v>
      </c>
      <c r="B61" s="15">
        <v>2</v>
      </c>
      <c r="C61" s="44">
        <v>2</v>
      </c>
      <c r="D61" s="28">
        <f t="shared" si="0"/>
        <v>100</v>
      </c>
      <c r="E61" s="29" t="s">
        <v>119</v>
      </c>
      <c r="F61" s="44">
        <v>2</v>
      </c>
      <c r="G61" s="28">
        <f t="shared" si="1"/>
        <v>100</v>
      </c>
      <c r="H61" s="19"/>
    </row>
    <row r="62" spans="1:8" ht="24.75" thickBot="1" x14ac:dyDescent="0.3">
      <c r="A62" s="5" t="s">
        <v>49</v>
      </c>
      <c r="B62" s="15">
        <v>2</v>
      </c>
      <c r="C62" s="44">
        <v>2</v>
      </c>
      <c r="D62" s="28">
        <f t="shared" si="0"/>
        <v>100</v>
      </c>
      <c r="E62" s="29"/>
      <c r="F62" s="44">
        <v>2</v>
      </c>
      <c r="G62" s="28">
        <f t="shared" si="1"/>
        <v>100</v>
      </c>
      <c r="H62" s="19"/>
    </row>
    <row r="63" spans="1:8" ht="21.75" customHeight="1" thickBot="1" x14ac:dyDescent="0.3">
      <c r="A63" s="41" t="s">
        <v>50</v>
      </c>
      <c r="B63" s="35">
        <f>SUM(B$64:B$65)</f>
        <v>4</v>
      </c>
      <c r="C63" s="35">
        <f>SUM(C$64:C$65)</f>
        <v>4</v>
      </c>
      <c r="D63" s="36">
        <f t="shared" si="0"/>
        <v>100</v>
      </c>
      <c r="E63" s="35"/>
      <c r="F63" s="35">
        <f>SUM(F$64:F$65)</f>
        <v>3</v>
      </c>
      <c r="G63" s="36">
        <f t="shared" si="1"/>
        <v>75</v>
      </c>
      <c r="H63" s="35"/>
    </row>
    <row r="64" spans="1:8" ht="48.75" thickBot="1" x14ac:dyDescent="0.3">
      <c r="A64" s="20" t="s">
        <v>51</v>
      </c>
      <c r="B64" s="15">
        <v>2</v>
      </c>
      <c r="C64" s="44">
        <v>2</v>
      </c>
      <c r="D64" s="28">
        <f t="shared" si="0"/>
        <v>100</v>
      </c>
      <c r="E64" s="29" t="s">
        <v>120</v>
      </c>
      <c r="F64" s="44">
        <v>2</v>
      </c>
      <c r="G64" s="28">
        <f t="shared" si="1"/>
        <v>100</v>
      </c>
      <c r="H64" s="19"/>
    </row>
    <row r="65" spans="1:8" ht="72.75" thickBot="1" x14ac:dyDescent="0.3">
      <c r="A65" s="21" t="s">
        <v>52</v>
      </c>
      <c r="B65" s="15">
        <v>2</v>
      </c>
      <c r="C65" s="44">
        <v>2</v>
      </c>
      <c r="D65" s="28">
        <f t="shared" si="0"/>
        <v>100</v>
      </c>
      <c r="E65" s="29" t="s">
        <v>121</v>
      </c>
      <c r="F65" s="44">
        <v>1</v>
      </c>
      <c r="G65" s="28">
        <f t="shared" si="1"/>
        <v>50</v>
      </c>
      <c r="H65" s="19"/>
    </row>
    <row r="66" spans="1:8" ht="32.25" thickBot="1" x14ac:dyDescent="0.3">
      <c r="A66" s="12" t="s">
        <v>53</v>
      </c>
      <c r="B66" s="11">
        <f>SUM(B$67,B$72,B$75)</f>
        <v>16</v>
      </c>
      <c r="C66" s="11">
        <f>SUM(C$67,C$72,C$75)</f>
        <v>12</v>
      </c>
      <c r="D66" s="11">
        <f t="shared" si="0"/>
        <v>75</v>
      </c>
      <c r="E66" s="13"/>
      <c r="F66" s="11">
        <f>SUM(F$67,F$72,F$75)</f>
        <v>12</v>
      </c>
      <c r="G66" s="11">
        <f t="shared" si="1"/>
        <v>75</v>
      </c>
      <c r="H66" s="13"/>
    </row>
    <row r="67" spans="1:8" ht="22.5" customHeight="1" thickBot="1" x14ac:dyDescent="0.3">
      <c r="A67" s="41" t="s">
        <v>54</v>
      </c>
      <c r="B67" s="35">
        <f>SUM(B$68:B$71)</f>
        <v>8</v>
      </c>
      <c r="C67" s="35">
        <f>SUM(C$68:C$71)</f>
        <v>6</v>
      </c>
      <c r="D67" s="36">
        <f t="shared" si="0"/>
        <v>75</v>
      </c>
      <c r="E67" s="35"/>
      <c r="F67" s="35">
        <f>SUM(F$68:F$71)</f>
        <v>6</v>
      </c>
      <c r="G67" s="36">
        <f t="shared" si="1"/>
        <v>75</v>
      </c>
      <c r="H67" s="35"/>
    </row>
    <row r="68" spans="1:8" ht="48.75" thickBot="1" x14ac:dyDescent="0.3">
      <c r="A68" s="7" t="s">
        <v>55</v>
      </c>
      <c r="B68" s="15">
        <v>2</v>
      </c>
      <c r="C68" s="44">
        <v>0</v>
      </c>
      <c r="D68" s="28">
        <f t="shared" si="0"/>
        <v>0</v>
      </c>
      <c r="E68" s="29"/>
      <c r="F68" s="44">
        <v>0</v>
      </c>
      <c r="G68" s="28">
        <f t="shared" si="1"/>
        <v>0</v>
      </c>
      <c r="H68" s="19"/>
    </row>
    <row r="69" spans="1:8" ht="23.25" customHeight="1" thickBot="1" x14ac:dyDescent="0.3">
      <c r="A69" s="7" t="s">
        <v>56</v>
      </c>
      <c r="B69" s="15">
        <v>2</v>
      </c>
      <c r="C69" s="44">
        <v>2</v>
      </c>
      <c r="D69" s="28">
        <f t="shared" si="0"/>
        <v>100</v>
      </c>
      <c r="E69" s="29" t="s">
        <v>122</v>
      </c>
      <c r="F69" s="44">
        <v>2</v>
      </c>
      <c r="G69" s="28">
        <f t="shared" si="1"/>
        <v>100</v>
      </c>
      <c r="H69" s="19"/>
    </row>
    <row r="70" spans="1:8" ht="36.75" thickBot="1" x14ac:dyDescent="0.3">
      <c r="A70" s="7" t="s">
        <v>57</v>
      </c>
      <c r="B70" s="15">
        <v>2</v>
      </c>
      <c r="C70" s="44">
        <v>2</v>
      </c>
      <c r="D70" s="28">
        <f t="shared" si="0"/>
        <v>100</v>
      </c>
      <c r="E70" s="29" t="s">
        <v>123</v>
      </c>
      <c r="F70" s="44">
        <v>2</v>
      </c>
      <c r="G70" s="28">
        <f t="shared" si="1"/>
        <v>100</v>
      </c>
      <c r="H70" s="19"/>
    </row>
    <row r="71" spans="1:8" ht="48.75" thickBot="1" x14ac:dyDescent="0.3">
      <c r="A71" s="7" t="s">
        <v>58</v>
      </c>
      <c r="B71" s="15">
        <v>2</v>
      </c>
      <c r="C71" s="44">
        <v>2</v>
      </c>
      <c r="D71" s="28">
        <f t="shared" si="0"/>
        <v>100</v>
      </c>
      <c r="E71" s="29" t="s">
        <v>123</v>
      </c>
      <c r="F71" s="44">
        <v>2</v>
      </c>
      <c r="G71" s="28">
        <f t="shared" si="1"/>
        <v>100</v>
      </c>
      <c r="H71" s="19"/>
    </row>
    <row r="72" spans="1:8" ht="32.25" thickBot="1" x14ac:dyDescent="0.3">
      <c r="A72" s="41" t="s">
        <v>59</v>
      </c>
      <c r="B72" s="35">
        <f>SUM(B73:B74)</f>
        <v>4</v>
      </c>
      <c r="C72" s="35">
        <f>SUM(C73:C74)</f>
        <v>4</v>
      </c>
      <c r="D72" s="36">
        <f t="shared" si="0"/>
        <v>100</v>
      </c>
      <c r="E72" s="35"/>
      <c r="F72" s="35">
        <f>SUM(F73:F74)</f>
        <v>4</v>
      </c>
      <c r="G72" s="36">
        <f t="shared" si="1"/>
        <v>100</v>
      </c>
      <c r="H72" s="35"/>
    </row>
    <row r="73" spans="1:8" ht="21.75" customHeight="1" thickBot="1" x14ac:dyDescent="0.3">
      <c r="A73" s="7" t="s">
        <v>60</v>
      </c>
      <c r="B73" s="15">
        <v>2</v>
      </c>
      <c r="C73" s="44">
        <v>2</v>
      </c>
      <c r="D73" s="28">
        <f t="shared" si="0"/>
        <v>100</v>
      </c>
      <c r="E73" s="29" t="s">
        <v>124</v>
      </c>
      <c r="F73" s="44">
        <v>2</v>
      </c>
      <c r="G73" s="28">
        <f t="shared" si="1"/>
        <v>100</v>
      </c>
      <c r="H73" s="19"/>
    </row>
    <row r="74" spans="1:8" ht="24.75" thickBot="1" x14ac:dyDescent="0.3">
      <c r="A74" s="7" t="s">
        <v>61</v>
      </c>
      <c r="B74" s="15">
        <v>2</v>
      </c>
      <c r="C74" s="44">
        <v>2</v>
      </c>
      <c r="D74" s="28">
        <f t="shared" si="0"/>
        <v>100</v>
      </c>
      <c r="E74" s="29" t="s">
        <v>125</v>
      </c>
      <c r="F74" s="44">
        <v>2</v>
      </c>
      <c r="G74" s="28">
        <f t="shared" si="1"/>
        <v>100</v>
      </c>
      <c r="H74" s="19"/>
    </row>
    <row r="75" spans="1:8" ht="23.25" customHeight="1" thickBot="1" x14ac:dyDescent="0.3">
      <c r="A75" s="41" t="s">
        <v>62</v>
      </c>
      <c r="B75" s="35">
        <f>SUM(B76:B77)</f>
        <v>4</v>
      </c>
      <c r="C75" s="35">
        <f>SUM(C76:C77)</f>
        <v>2</v>
      </c>
      <c r="D75" s="36">
        <f t="shared" si="0"/>
        <v>50</v>
      </c>
      <c r="E75" s="35"/>
      <c r="F75" s="35">
        <f>SUM(F76:F77)</f>
        <v>2</v>
      </c>
      <c r="G75" s="36">
        <f t="shared" si="1"/>
        <v>50</v>
      </c>
      <c r="H75" s="35"/>
    </row>
    <row r="76" spans="1:8" ht="24.75" thickBot="1" x14ac:dyDescent="0.3">
      <c r="A76" s="7" t="s">
        <v>63</v>
      </c>
      <c r="B76" s="15">
        <v>2</v>
      </c>
      <c r="C76" s="44">
        <v>2</v>
      </c>
      <c r="D76" s="28">
        <f t="shared" si="0"/>
        <v>100</v>
      </c>
      <c r="E76" s="29" t="s">
        <v>126</v>
      </c>
      <c r="F76" s="44">
        <v>2</v>
      </c>
      <c r="G76" s="28">
        <f t="shared" si="1"/>
        <v>100</v>
      </c>
      <c r="H76" s="19"/>
    </row>
    <row r="77" spans="1:8" ht="24.75" thickBot="1" x14ac:dyDescent="0.3">
      <c r="A77" s="20" t="s">
        <v>64</v>
      </c>
      <c r="B77" s="15">
        <v>2</v>
      </c>
      <c r="C77" s="44">
        <v>0</v>
      </c>
      <c r="D77" s="28">
        <f t="shared" si="0"/>
        <v>0</v>
      </c>
      <c r="E77" s="29"/>
      <c r="F77" s="44">
        <v>0</v>
      </c>
      <c r="G77" s="28">
        <f t="shared" si="1"/>
        <v>0</v>
      </c>
      <c r="H77" s="19"/>
    </row>
    <row r="78" spans="1:8" ht="27" customHeight="1" thickBot="1" x14ac:dyDescent="0.3">
      <c r="A78" s="8" t="s">
        <v>65</v>
      </c>
      <c r="B78" s="42">
        <f>SUM(B$16,B$30,B$66)</f>
        <v>88</v>
      </c>
      <c r="C78" s="42">
        <f>SUM(C$16,C$30,C$66)</f>
        <v>77</v>
      </c>
      <c r="D78" s="43">
        <f>ROUND($C78/$B78*100,1)</f>
        <v>87.5</v>
      </c>
      <c r="E78" s="30"/>
      <c r="F78" s="42">
        <f>SUM(F$16,F$30,F$66)</f>
        <v>73</v>
      </c>
      <c r="G78" s="43">
        <f t="shared" si="1"/>
        <v>83</v>
      </c>
      <c r="H78" s="2"/>
    </row>
    <row r="79" spans="1:8" ht="25.5" customHeight="1" thickBot="1" x14ac:dyDescent="0.3">
      <c r="A79" s="8" t="s">
        <v>66</v>
      </c>
      <c r="B79" s="14">
        <v>100</v>
      </c>
      <c r="C79" s="9">
        <f>(C$78*$B$79/$B$78)</f>
        <v>87.5</v>
      </c>
      <c r="D79" s="31">
        <f>ROUND($C79/$B79*100,1)</f>
        <v>87.5</v>
      </c>
      <c r="E79" s="30"/>
      <c r="F79" s="9">
        <f>(F$78*$B$79/$B$78)</f>
        <v>82.954545454545453</v>
      </c>
      <c r="G79" s="31">
        <f t="shared" si="1"/>
        <v>83</v>
      </c>
      <c r="H79" s="2"/>
    </row>
    <row r="80" spans="1:8" ht="24"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246</v>
      </c>
      <c r="B82" s="135"/>
      <c r="C82" s="135"/>
      <c r="F82" s="135" t="s">
        <v>98</v>
      </c>
      <c r="G82" s="135"/>
      <c r="H82" s="13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127</v>
      </c>
      <c r="B88" s="134"/>
      <c r="C88" s="134"/>
      <c r="F88" s="134" t="s">
        <v>97</v>
      </c>
      <c r="G88" s="134"/>
      <c r="H88" s="134"/>
    </row>
    <row r="89" spans="1:8" ht="16.5" x14ac:dyDescent="0.25">
      <c r="H89" s="45"/>
    </row>
  </sheetData>
  <mergeCells count="17">
    <mergeCell ref="F14:H14"/>
    <mergeCell ref="F80:G80"/>
    <mergeCell ref="D2:H2"/>
    <mergeCell ref="A88:C88"/>
    <mergeCell ref="F88:H88"/>
    <mergeCell ref="C80:D80"/>
    <mergeCell ref="A82:C82"/>
    <mergeCell ref="F82:H82"/>
    <mergeCell ref="A83:C83"/>
    <mergeCell ref="F83:H83"/>
    <mergeCell ref="A84:C84"/>
    <mergeCell ref="F84:H84"/>
    <mergeCell ref="A5:H5"/>
    <mergeCell ref="A12:H12"/>
    <mergeCell ref="A14:A15"/>
    <mergeCell ref="B14:B15"/>
    <mergeCell ref="C14:E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2" right="0" top="0" bottom="0" header="0" footer="0"/>
  <pageSetup paperSize="9" orientation="landscape"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89"/>
  <sheetViews>
    <sheetView workbookViewId="0">
      <selection activeCell="E86" sqref="E86"/>
    </sheetView>
  </sheetViews>
  <sheetFormatPr defaultRowHeight="15" x14ac:dyDescent="0.25"/>
  <cols>
    <col min="1" max="1" width="45.5703125" style="22" customWidth="1"/>
    <col min="2" max="3" width="9.140625" style="22"/>
    <col min="4" max="4" width="11.42578125" style="22" customWidth="1"/>
    <col min="5" max="5" width="24.140625" style="22" customWidth="1"/>
    <col min="6" max="6" width="9.7109375" style="22" customWidth="1"/>
    <col min="7" max="7" width="11.140625" style="22" customWidth="1"/>
    <col min="8" max="8" width="10.5703125" style="22" customWidth="1"/>
    <col min="9" max="16384" width="9.140625" style="22"/>
  </cols>
  <sheetData>
    <row r="2" spans="1:8" ht="18.75" x14ac:dyDescent="0.3">
      <c r="E2" s="137"/>
      <c r="F2" s="146"/>
      <c r="G2" s="146"/>
    </row>
    <row r="4" spans="1:8" ht="28.5" customHeight="1" x14ac:dyDescent="0.25"/>
    <row r="5" spans="1:8" ht="47.85" customHeight="1" x14ac:dyDescent="0.3">
      <c r="A5" s="138" t="s">
        <v>70</v>
      </c>
      <c r="B5" s="138"/>
      <c r="C5" s="138"/>
      <c r="D5" s="138"/>
      <c r="E5" s="138"/>
      <c r="F5" s="138"/>
      <c r="G5" s="138"/>
      <c r="H5" s="138"/>
    </row>
    <row r="7" spans="1:8" ht="22.15" customHeight="1" x14ac:dyDescent="0.25">
      <c r="A7" s="23" t="s">
        <v>207</v>
      </c>
      <c r="C7" s="26" t="s">
        <v>301</v>
      </c>
    </row>
    <row r="8" spans="1:8" ht="20.100000000000001" customHeight="1" x14ac:dyDescent="0.25">
      <c r="A8" s="23" t="s">
        <v>302</v>
      </c>
      <c r="C8" s="22" t="s">
        <v>303</v>
      </c>
    </row>
    <row r="9" spans="1:8" ht="21.4" customHeight="1" x14ac:dyDescent="0.25">
      <c r="A9" s="23" t="s">
        <v>304</v>
      </c>
      <c r="C9" s="22" t="s">
        <v>305</v>
      </c>
    </row>
    <row r="10" spans="1:8" ht="20.100000000000001" customHeight="1" x14ac:dyDescent="0.25">
      <c r="A10" s="23" t="s">
        <v>306</v>
      </c>
      <c r="F10" s="22" t="s">
        <v>307</v>
      </c>
    </row>
    <row r="12" spans="1:8" ht="45.75" customHeight="1" x14ac:dyDescent="0.25">
      <c r="A12" s="139" t="s">
        <v>74</v>
      </c>
      <c r="B12" s="139"/>
      <c r="C12" s="139"/>
      <c r="D12" s="139"/>
      <c r="E12" s="139"/>
      <c r="F12" s="139"/>
      <c r="G12" s="139"/>
      <c r="H12" s="139"/>
    </row>
    <row r="13" spans="1:8" ht="11.45" customHeight="1" thickBot="1" x14ac:dyDescent="0.3"/>
    <row r="14" spans="1:8" ht="17.25" thickBot="1" x14ac:dyDescent="0.3">
      <c r="A14" s="140" t="s">
        <v>0</v>
      </c>
      <c r="B14" s="140" t="s">
        <v>1</v>
      </c>
      <c r="C14" s="142" t="s">
        <v>2</v>
      </c>
      <c r="D14" s="143"/>
      <c r="E14" s="144"/>
      <c r="F14" s="142" t="s">
        <v>3</v>
      </c>
      <c r="G14" s="143"/>
      <c r="H14" s="144"/>
    </row>
    <row r="15" spans="1:8" ht="261.75" customHeight="1" thickBot="1" x14ac:dyDescent="0.3">
      <c r="A15" s="141"/>
      <c r="B15" s="141"/>
      <c r="C15" s="1" t="s">
        <v>92</v>
      </c>
      <c r="D15" s="1" t="s">
        <v>93</v>
      </c>
      <c r="E15" s="1" t="s">
        <v>94</v>
      </c>
      <c r="F15" s="1" t="s">
        <v>92</v>
      </c>
      <c r="G15" s="27" t="s">
        <v>95</v>
      </c>
      <c r="H15" s="1" t="s">
        <v>94</v>
      </c>
    </row>
    <row r="16" spans="1:8" ht="34.5" customHeight="1" thickBot="1" x14ac:dyDescent="0.3">
      <c r="A16" s="10" t="s">
        <v>4</v>
      </c>
      <c r="B16" s="11">
        <f>SUM(B$17,B$24,B$24)</f>
        <v>20</v>
      </c>
      <c r="C16" s="11">
        <f>SUM(C$17,C$24,C$24)</f>
        <v>15</v>
      </c>
      <c r="D16" s="11">
        <f>ROUND($C16/$B16*100,1)</f>
        <v>75</v>
      </c>
      <c r="E16" s="13"/>
      <c r="F16" s="11">
        <f>SUM(F$17,F$24,F$24)</f>
        <v>15</v>
      </c>
      <c r="G16" s="11">
        <f>ROUND($F16/$B16*100,1)</f>
        <v>75</v>
      </c>
      <c r="H16" s="13"/>
    </row>
    <row r="17" spans="1:8" ht="27" customHeight="1" thickBot="1" x14ac:dyDescent="0.3">
      <c r="A17" s="34" t="s">
        <v>5</v>
      </c>
      <c r="B17" s="35">
        <f>SUM(B$18:B$23)</f>
        <v>12</v>
      </c>
      <c r="C17" s="35">
        <f>SUM(C$18:C$23)</f>
        <v>9</v>
      </c>
      <c r="D17" s="36">
        <f t="shared" ref="D17:D79" si="0">ROUND($C17/$B17*100,1)</f>
        <v>75</v>
      </c>
      <c r="E17" s="35"/>
      <c r="F17" s="35">
        <f>SUM(F$18:F$23)</f>
        <v>9</v>
      </c>
      <c r="G17" s="36">
        <f t="shared" ref="G17:G79" si="1">ROUND($F17/$B17*100,1)</f>
        <v>75</v>
      </c>
      <c r="H17" s="35"/>
    </row>
    <row r="18" spans="1:8" ht="132" customHeight="1" thickBot="1" x14ac:dyDescent="0.3">
      <c r="A18" s="3" t="s">
        <v>6</v>
      </c>
      <c r="B18" s="15">
        <v>2</v>
      </c>
      <c r="C18" s="32">
        <v>1</v>
      </c>
      <c r="D18" s="28">
        <f t="shared" si="0"/>
        <v>50</v>
      </c>
      <c r="E18" s="29" t="s">
        <v>308</v>
      </c>
      <c r="F18" s="32">
        <v>1</v>
      </c>
      <c r="G18" s="28">
        <f t="shared" si="1"/>
        <v>50</v>
      </c>
      <c r="H18" s="19"/>
    </row>
    <row r="19" spans="1:8" ht="48.75" thickBot="1" x14ac:dyDescent="0.3">
      <c r="A19" s="5" t="s">
        <v>7</v>
      </c>
      <c r="B19" s="15">
        <v>2</v>
      </c>
      <c r="C19" s="32">
        <v>2</v>
      </c>
      <c r="D19" s="28">
        <f t="shared" si="0"/>
        <v>100</v>
      </c>
      <c r="E19" s="29" t="s">
        <v>308</v>
      </c>
      <c r="F19" s="32">
        <v>2</v>
      </c>
      <c r="G19" s="28">
        <f t="shared" si="1"/>
        <v>100</v>
      </c>
      <c r="H19" s="19"/>
    </row>
    <row r="20" spans="1:8" ht="96.75" thickBot="1" x14ac:dyDescent="0.3">
      <c r="A20" s="5" t="s">
        <v>8</v>
      </c>
      <c r="B20" s="15">
        <v>2</v>
      </c>
      <c r="C20" s="32">
        <v>2</v>
      </c>
      <c r="D20" s="28">
        <f t="shared" si="0"/>
        <v>100</v>
      </c>
      <c r="E20" s="29" t="s">
        <v>309</v>
      </c>
      <c r="F20" s="32">
        <v>2</v>
      </c>
      <c r="G20" s="28">
        <f t="shared" si="1"/>
        <v>100</v>
      </c>
      <c r="H20" s="19"/>
    </row>
    <row r="21" spans="1:8" ht="96.75" thickBot="1" x14ac:dyDescent="0.3">
      <c r="A21" s="5" t="s">
        <v>9</v>
      </c>
      <c r="B21" s="15">
        <v>2</v>
      </c>
      <c r="C21" s="32">
        <v>2</v>
      </c>
      <c r="D21" s="28">
        <f t="shared" si="0"/>
        <v>100</v>
      </c>
      <c r="E21" s="29" t="s">
        <v>310</v>
      </c>
      <c r="F21" s="32">
        <v>2</v>
      </c>
      <c r="G21" s="28">
        <f t="shared" si="1"/>
        <v>100</v>
      </c>
      <c r="H21" s="19"/>
    </row>
    <row r="22" spans="1:8" ht="27.75" customHeight="1" thickBot="1" x14ac:dyDescent="0.3">
      <c r="A22" s="5" t="s">
        <v>10</v>
      </c>
      <c r="B22" s="15">
        <v>2</v>
      </c>
      <c r="C22" s="32">
        <v>1</v>
      </c>
      <c r="D22" s="28">
        <f t="shared" si="0"/>
        <v>50</v>
      </c>
      <c r="E22" s="29"/>
      <c r="F22" s="32">
        <v>1</v>
      </c>
      <c r="G22" s="28">
        <f t="shared" si="1"/>
        <v>50</v>
      </c>
      <c r="H22" s="19"/>
    </row>
    <row r="23" spans="1:8" ht="30" customHeight="1" thickBot="1" x14ac:dyDescent="0.3">
      <c r="A23" s="5" t="s">
        <v>11</v>
      </c>
      <c r="B23" s="15">
        <v>2</v>
      </c>
      <c r="C23" s="32">
        <v>1</v>
      </c>
      <c r="D23" s="28">
        <f t="shared" si="0"/>
        <v>50</v>
      </c>
      <c r="E23" s="29"/>
      <c r="F23" s="32">
        <v>1</v>
      </c>
      <c r="G23" s="28">
        <f t="shared" si="1"/>
        <v>50</v>
      </c>
      <c r="H23" s="19"/>
    </row>
    <row r="24" spans="1:8" ht="25.5" customHeight="1" thickBot="1" x14ac:dyDescent="0.3">
      <c r="A24" s="34" t="s">
        <v>12</v>
      </c>
      <c r="B24" s="35">
        <f>SUM(B$25:B$26)</f>
        <v>4</v>
      </c>
      <c r="C24" s="35">
        <f>SUM(C$25:C$26)</f>
        <v>3</v>
      </c>
      <c r="D24" s="36">
        <f t="shared" si="0"/>
        <v>75</v>
      </c>
      <c r="E24" s="35"/>
      <c r="F24" s="35">
        <f>SUM(F$25:F$26)</f>
        <v>3</v>
      </c>
      <c r="G24" s="36">
        <f t="shared" si="1"/>
        <v>75</v>
      </c>
      <c r="H24" s="37"/>
    </row>
    <row r="25" spans="1:8" ht="192" customHeight="1" thickBot="1" x14ac:dyDescent="0.3">
      <c r="A25" s="5" t="s">
        <v>13</v>
      </c>
      <c r="B25" s="16">
        <v>2</v>
      </c>
      <c r="C25" s="33">
        <v>1</v>
      </c>
      <c r="D25" s="28">
        <f t="shared" si="0"/>
        <v>50</v>
      </c>
      <c r="E25" s="29" t="s">
        <v>311</v>
      </c>
      <c r="F25" s="33">
        <v>1</v>
      </c>
      <c r="G25" s="28">
        <f t="shared" si="1"/>
        <v>50</v>
      </c>
      <c r="H25" s="19"/>
    </row>
    <row r="26" spans="1:8" ht="120.75" thickBot="1" x14ac:dyDescent="0.3">
      <c r="A26" s="3" t="s">
        <v>14</v>
      </c>
      <c r="B26" s="15">
        <v>2</v>
      </c>
      <c r="C26" s="32">
        <v>2</v>
      </c>
      <c r="D26" s="28">
        <f t="shared" si="0"/>
        <v>100</v>
      </c>
      <c r="E26" s="29" t="s">
        <v>312</v>
      </c>
      <c r="F26" s="32">
        <v>2</v>
      </c>
      <c r="G26" s="28">
        <f t="shared" si="1"/>
        <v>100</v>
      </c>
      <c r="H26" s="19"/>
    </row>
    <row r="27" spans="1:8" ht="22.5" customHeight="1" thickBot="1" x14ac:dyDescent="0.3">
      <c r="A27" s="34" t="s">
        <v>15</v>
      </c>
      <c r="B27" s="35">
        <f>SUM(B$28:B$29)</f>
        <v>4</v>
      </c>
      <c r="C27" s="35">
        <f>SUM(C$28:C$29)</f>
        <v>4</v>
      </c>
      <c r="D27" s="36">
        <f t="shared" si="0"/>
        <v>100</v>
      </c>
      <c r="E27" s="35"/>
      <c r="F27" s="35">
        <f>SUM(F$28:F$29)</f>
        <v>4</v>
      </c>
      <c r="G27" s="36">
        <f t="shared" si="1"/>
        <v>100</v>
      </c>
      <c r="H27" s="38"/>
    </row>
    <row r="28" spans="1:8" ht="60.75" thickBot="1" x14ac:dyDescent="0.3">
      <c r="A28" s="5" t="s">
        <v>16</v>
      </c>
      <c r="B28" s="15">
        <v>2</v>
      </c>
      <c r="C28" s="44">
        <v>2</v>
      </c>
      <c r="D28" s="28">
        <f t="shared" si="0"/>
        <v>100</v>
      </c>
      <c r="E28" s="29" t="s">
        <v>313</v>
      </c>
      <c r="F28" s="44">
        <v>2</v>
      </c>
      <c r="G28" s="28">
        <f t="shared" si="1"/>
        <v>100</v>
      </c>
      <c r="H28" s="19"/>
    </row>
    <row r="29" spans="1:8" ht="72.75" thickBot="1" x14ac:dyDescent="0.3">
      <c r="A29" s="3" t="s">
        <v>17</v>
      </c>
      <c r="B29" s="15">
        <v>2</v>
      </c>
      <c r="C29" s="44">
        <v>2</v>
      </c>
      <c r="D29" s="28">
        <f t="shared" si="0"/>
        <v>100</v>
      </c>
      <c r="E29" s="29" t="s">
        <v>314</v>
      </c>
      <c r="F29" s="44">
        <v>2</v>
      </c>
      <c r="G29" s="28">
        <f t="shared" si="1"/>
        <v>100</v>
      </c>
      <c r="H29" s="19"/>
    </row>
    <row r="30" spans="1:8" ht="22.5" customHeight="1" thickBot="1" x14ac:dyDescent="0.3">
      <c r="A30" s="10" t="s">
        <v>18</v>
      </c>
      <c r="B30" s="11">
        <f>SUM(B$31,B$34,B$41,B$46,B$49,B$52,B$55,B$60,B$63)</f>
        <v>52</v>
      </c>
      <c r="C30" s="11">
        <f>SUM(C$31,C$34,C$41,C$46,C$49,C$52,C$55,C$60,C$63)</f>
        <v>44</v>
      </c>
      <c r="D30" s="11">
        <f t="shared" si="0"/>
        <v>84.6</v>
      </c>
      <c r="E30" s="13"/>
      <c r="F30" s="11">
        <f>SUM(F$31,F$34,F$41,F$46,F$49,F$52,F$55,F$60,F$63)</f>
        <v>44</v>
      </c>
      <c r="G30" s="11">
        <f t="shared" si="1"/>
        <v>84.6</v>
      </c>
      <c r="H30" s="17"/>
    </row>
    <row r="31" spans="1:8" ht="32.25" thickBot="1" x14ac:dyDescent="0.3">
      <c r="A31" s="34" t="s">
        <v>19</v>
      </c>
      <c r="B31" s="35">
        <f>SUM(B$32:B$33)</f>
        <v>4</v>
      </c>
      <c r="C31" s="35">
        <f>SUM(C$32:C$33)</f>
        <v>4</v>
      </c>
      <c r="D31" s="36">
        <f t="shared" si="0"/>
        <v>100</v>
      </c>
      <c r="E31" s="35"/>
      <c r="F31" s="35">
        <f>SUM(F$32:F$33)</f>
        <v>4</v>
      </c>
      <c r="G31" s="36">
        <f t="shared" si="1"/>
        <v>100</v>
      </c>
      <c r="H31" s="39"/>
    </row>
    <row r="32" spans="1:8" ht="66" customHeight="1" thickBot="1" x14ac:dyDescent="0.3">
      <c r="A32" s="5" t="s">
        <v>20</v>
      </c>
      <c r="B32" s="15">
        <v>2</v>
      </c>
      <c r="C32" s="44">
        <v>2</v>
      </c>
      <c r="D32" s="28">
        <f t="shared" si="0"/>
        <v>100</v>
      </c>
      <c r="E32" s="29" t="s">
        <v>315</v>
      </c>
      <c r="F32" s="44">
        <v>2</v>
      </c>
      <c r="G32" s="28">
        <f t="shared" si="1"/>
        <v>100</v>
      </c>
      <c r="H32" s="19"/>
    </row>
    <row r="33" spans="1:8" ht="48.75" thickBot="1" x14ac:dyDescent="0.3">
      <c r="A33" s="5" t="s">
        <v>21</v>
      </c>
      <c r="B33" s="15">
        <v>2</v>
      </c>
      <c r="C33" s="44">
        <v>2</v>
      </c>
      <c r="D33" s="28">
        <f t="shared" si="0"/>
        <v>100</v>
      </c>
      <c r="E33" s="29" t="s">
        <v>316</v>
      </c>
      <c r="F33" s="44">
        <v>2</v>
      </c>
      <c r="G33" s="28">
        <f t="shared" si="1"/>
        <v>100</v>
      </c>
      <c r="H33" s="19"/>
    </row>
    <row r="34" spans="1:8" ht="19.5" customHeight="1" thickBot="1" x14ac:dyDescent="0.3">
      <c r="A34" s="34" t="s">
        <v>22</v>
      </c>
      <c r="B34" s="35">
        <f>SUM(B$35:B$40)</f>
        <v>12</v>
      </c>
      <c r="C34" s="35">
        <f>SUM(C$35:C$40)</f>
        <v>11</v>
      </c>
      <c r="D34" s="36">
        <f t="shared" si="0"/>
        <v>91.7</v>
      </c>
      <c r="E34" s="35"/>
      <c r="F34" s="35">
        <f>SUM(F$35:F$40)</f>
        <v>11</v>
      </c>
      <c r="G34" s="36">
        <f t="shared" si="1"/>
        <v>91.7</v>
      </c>
      <c r="H34" s="39"/>
    </row>
    <row r="35" spans="1:8" ht="27.75" thickBot="1" x14ac:dyDescent="0.3">
      <c r="A35" s="6" t="s">
        <v>23</v>
      </c>
      <c r="B35" s="15">
        <v>2</v>
      </c>
      <c r="C35" s="44">
        <v>2</v>
      </c>
      <c r="D35" s="28">
        <f t="shared" si="0"/>
        <v>100</v>
      </c>
      <c r="E35" s="29" t="s">
        <v>317</v>
      </c>
      <c r="F35" s="44">
        <v>2</v>
      </c>
      <c r="G35" s="28">
        <f t="shared" si="1"/>
        <v>100</v>
      </c>
      <c r="H35" s="19"/>
    </row>
    <row r="36" spans="1:8" ht="24.75" thickBot="1" x14ac:dyDescent="0.3">
      <c r="A36" s="5" t="s">
        <v>24</v>
      </c>
      <c r="B36" s="15">
        <v>2</v>
      </c>
      <c r="C36" s="44">
        <v>2</v>
      </c>
      <c r="D36" s="28">
        <f t="shared" si="0"/>
        <v>100</v>
      </c>
      <c r="E36" s="29" t="s">
        <v>317</v>
      </c>
      <c r="F36" s="44">
        <v>2</v>
      </c>
      <c r="G36" s="28">
        <f t="shared" si="1"/>
        <v>100</v>
      </c>
      <c r="H36" s="19"/>
    </row>
    <row r="37" spans="1:8" ht="36.75" thickBot="1" x14ac:dyDescent="0.3">
      <c r="A37" s="5" t="s">
        <v>25</v>
      </c>
      <c r="B37" s="15">
        <v>2</v>
      </c>
      <c r="C37" s="44">
        <v>2</v>
      </c>
      <c r="D37" s="28">
        <f t="shared" si="0"/>
        <v>100</v>
      </c>
      <c r="E37" s="29" t="s">
        <v>318</v>
      </c>
      <c r="F37" s="44">
        <v>2</v>
      </c>
      <c r="G37" s="28">
        <f t="shared" si="1"/>
        <v>100</v>
      </c>
      <c r="H37" s="19"/>
    </row>
    <row r="38" spans="1:8" ht="24.75" thickBot="1" x14ac:dyDescent="0.3">
      <c r="A38" s="5" t="s">
        <v>26</v>
      </c>
      <c r="B38" s="15">
        <v>2</v>
      </c>
      <c r="C38" s="44">
        <v>2</v>
      </c>
      <c r="D38" s="28">
        <f t="shared" si="0"/>
        <v>100</v>
      </c>
      <c r="E38" s="29" t="s">
        <v>319</v>
      </c>
      <c r="F38" s="44">
        <v>2</v>
      </c>
      <c r="G38" s="28">
        <f t="shared" si="1"/>
        <v>100</v>
      </c>
      <c r="H38" s="19"/>
    </row>
    <row r="39" spans="1:8" ht="36.75" thickBot="1" x14ac:dyDescent="0.3">
      <c r="A39" s="5" t="s">
        <v>27</v>
      </c>
      <c r="B39" s="15">
        <v>2</v>
      </c>
      <c r="C39" s="44">
        <v>2</v>
      </c>
      <c r="D39" s="28">
        <f t="shared" si="0"/>
        <v>100</v>
      </c>
      <c r="E39" s="29" t="s">
        <v>320</v>
      </c>
      <c r="F39" s="44">
        <v>2</v>
      </c>
      <c r="G39" s="28">
        <f t="shared" si="1"/>
        <v>100</v>
      </c>
      <c r="H39" s="19"/>
    </row>
    <row r="40" spans="1:8" ht="60.75" thickBot="1" x14ac:dyDescent="0.3">
      <c r="A40" s="5" t="s">
        <v>28</v>
      </c>
      <c r="B40" s="15">
        <v>2</v>
      </c>
      <c r="C40" s="44">
        <v>1</v>
      </c>
      <c r="D40" s="28">
        <f t="shared" si="0"/>
        <v>50</v>
      </c>
      <c r="E40" s="29" t="s">
        <v>321</v>
      </c>
      <c r="F40" s="44">
        <v>1</v>
      </c>
      <c r="G40" s="28">
        <f t="shared" si="1"/>
        <v>50</v>
      </c>
      <c r="H40" s="19"/>
    </row>
    <row r="41" spans="1:8" ht="22.5" customHeight="1" thickBot="1" x14ac:dyDescent="0.3">
      <c r="A41" s="34" t="s">
        <v>29</v>
      </c>
      <c r="B41" s="35">
        <f>SUM(B$42:B$45)</f>
        <v>8</v>
      </c>
      <c r="C41" s="35">
        <f>SUM(C$42:C$45)</f>
        <v>8</v>
      </c>
      <c r="D41" s="36">
        <f t="shared" si="0"/>
        <v>100</v>
      </c>
      <c r="E41" s="35"/>
      <c r="F41" s="35">
        <f>SUM(F$42:F$45)</f>
        <v>8</v>
      </c>
      <c r="G41" s="36">
        <f t="shared" si="1"/>
        <v>100</v>
      </c>
      <c r="H41" s="39"/>
    </row>
    <row r="42" spans="1:8" ht="36.75" thickBot="1" x14ac:dyDescent="0.3">
      <c r="A42" s="5" t="s">
        <v>30</v>
      </c>
      <c r="B42" s="15">
        <v>2</v>
      </c>
      <c r="C42" s="44">
        <v>2</v>
      </c>
      <c r="D42" s="28">
        <f t="shared" si="0"/>
        <v>100</v>
      </c>
      <c r="E42" s="29" t="s">
        <v>318</v>
      </c>
      <c r="F42" s="44">
        <v>2</v>
      </c>
      <c r="G42" s="28">
        <f t="shared" si="1"/>
        <v>100</v>
      </c>
      <c r="H42" s="19"/>
    </row>
    <row r="43" spans="1:8" ht="30" customHeight="1" thickBot="1" x14ac:dyDescent="0.3">
      <c r="A43" s="5" t="s">
        <v>31</v>
      </c>
      <c r="B43" s="15">
        <v>2</v>
      </c>
      <c r="C43" s="44">
        <v>2</v>
      </c>
      <c r="D43" s="28">
        <f t="shared" si="0"/>
        <v>100</v>
      </c>
      <c r="E43" s="29" t="s">
        <v>319</v>
      </c>
      <c r="F43" s="44">
        <v>2</v>
      </c>
      <c r="G43" s="28">
        <f t="shared" si="1"/>
        <v>100</v>
      </c>
      <c r="H43" s="19"/>
    </row>
    <row r="44" spans="1:8" ht="84.75" thickBot="1" x14ac:dyDescent="0.3">
      <c r="A44" s="5" t="s">
        <v>32</v>
      </c>
      <c r="B44" s="15">
        <v>2</v>
      </c>
      <c r="C44" s="44">
        <v>2</v>
      </c>
      <c r="D44" s="28">
        <f t="shared" si="0"/>
        <v>100</v>
      </c>
      <c r="E44" s="29" t="s">
        <v>322</v>
      </c>
      <c r="F44" s="44">
        <v>2</v>
      </c>
      <c r="G44" s="28">
        <f t="shared" si="1"/>
        <v>100</v>
      </c>
      <c r="H44" s="19"/>
    </row>
    <row r="45" spans="1:8" ht="48.75" thickBot="1" x14ac:dyDescent="0.3">
      <c r="A45" s="5" t="s">
        <v>33</v>
      </c>
      <c r="B45" s="15">
        <v>2</v>
      </c>
      <c r="C45" s="44">
        <v>2</v>
      </c>
      <c r="D45" s="28">
        <f t="shared" si="0"/>
        <v>100</v>
      </c>
      <c r="E45" s="29" t="s">
        <v>323</v>
      </c>
      <c r="F45" s="44">
        <v>2</v>
      </c>
      <c r="G45" s="28">
        <f t="shared" si="1"/>
        <v>100</v>
      </c>
      <c r="H45" s="19"/>
    </row>
    <row r="46" spans="1:8" ht="32.25" thickBot="1" x14ac:dyDescent="0.3">
      <c r="A46" s="34" t="s">
        <v>34</v>
      </c>
      <c r="B46" s="35">
        <f>SUM(B$47:B$48)</f>
        <v>4</v>
      </c>
      <c r="C46" s="35">
        <f>SUM(C$47:C$48)</f>
        <v>2</v>
      </c>
      <c r="D46" s="36">
        <f t="shared" si="0"/>
        <v>50</v>
      </c>
      <c r="E46" s="35"/>
      <c r="F46" s="35">
        <f>SUM(F$47:F$48)</f>
        <v>2</v>
      </c>
      <c r="G46" s="36">
        <f t="shared" si="1"/>
        <v>50</v>
      </c>
      <c r="H46" s="39"/>
    </row>
    <row r="47" spans="1:8" ht="60.75" thickBot="1" x14ac:dyDescent="0.3">
      <c r="A47" s="5" t="s">
        <v>35</v>
      </c>
      <c r="B47" s="15">
        <v>2</v>
      </c>
      <c r="C47" s="44">
        <v>1</v>
      </c>
      <c r="D47" s="28">
        <f t="shared" si="0"/>
        <v>50</v>
      </c>
      <c r="E47" s="29" t="s">
        <v>324</v>
      </c>
      <c r="F47" s="44">
        <v>1</v>
      </c>
      <c r="G47" s="28">
        <f t="shared" si="1"/>
        <v>50</v>
      </c>
      <c r="H47" s="19"/>
    </row>
    <row r="48" spans="1:8" ht="36.75" thickBot="1" x14ac:dyDescent="0.3">
      <c r="A48" s="5" t="s">
        <v>36</v>
      </c>
      <c r="B48" s="15">
        <v>2</v>
      </c>
      <c r="C48" s="44">
        <v>1</v>
      </c>
      <c r="D48" s="28">
        <f t="shared" si="0"/>
        <v>50</v>
      </c>
      <c r="E48" s="29" t="s">
        <v>325</v>
      </c>
      <c r="F48" s="44">
        <v>1</v>
      </c>
      <c r="G48" s="28">
        <f t="shared" si="1"/>
        <v>50</v>
      </c>
      <c r="H48" s="19"/>
    </row>
    <row r="49" spans="1:8" ht="26.25" customHeight="1" thickBot="1" x14ac:dyDescent="0.3">
      <c r="A49" s="34" t="s">
        <v>37</v>
      </c>
      <c r="B49" s="35">
        <f>SUM(B$50:B$51)</f>
        <v>4</v>
      </c>
      <c r="C49" s="35">
        <f>SUM(C$50:C$51)</f>
        <v>4</v>
      </c>
      <c r="D49" s="36">
        <f t="shared" si="0"/>
        <v>100</v>
      </c>
      <c r="E49" s="35"/>
      <c r="F49" s="35">
        <f>SUM(F$50:F$51)</f>
        <v>4</v>
      </c>
      <c r="G49" s="36">
        <f t="shared" si="1"/>
        <v>100</v>
      </c>
      <c r="H49" s="39"/>
    </row>
    <row r="50" spans="1:8" ht="36.75" thickBot="1" x14ac:dyDescent="0.3">
      <c r="A50" s="5" t="s">
        <v>38</v>
      </c>
      <c r="B50" s="15">
        <v>2</v>
      </c>
      <c r="C50" s="44">
        <v>2</v>
      </c>
      <c r="D50" s="28">
        <f t="shared" si="0"/>
        <v>100</v>
      </c>
      <c r="E50" s="29" t="s">
        <v>326</v>
      </c>
      <c r="F50" s="44">
        <v>2</v>
      </c>
      <c r="G50" s="28">
        <f t="shared" si="1"/>
        <v>100</v>
      </c>
      <c r="H50" s="19"/>
    </row>
    <row r="51" spans="1:8" ht="36.75" thickBot="1" x14ac:dyDescent="0.3">
      <c r="A51" s="3" t="s">
        <v>68</v>
      </c>
      <c r="B51" s="15">
        <v>2</v>
      </c>
      <c r="C51" s="44">
        <v>2</v>
      </c>
      <c r="D51" s="28">
        <f t="shared" si="0"/>
        <v>100</v>
      </c>
      <c r="E51" s="29" t="s">
        <v>326</v>
      </c>
      <c r="F51" s="44">
        <v>2</v>
      </c>
      <c r="G51" s="28">
        <f t="shared" si="1"/>
        <v>100</v>
      </c>
      <c r="H51" s="19"/>
    </row>
    <row r="52" spans="1:8" ht="32.25" thickBot="1" x14ac:dyDescent="0.3">
      <c r="A52" s="34" t="s">
        <v>39</v>
      </c>
      <c r="B52" s="35">
        <f>SUM(B$53:B$54)</f>
        <v>4</v>
      </c>
      <c r="C52" s="35">
        <f>SUM(C$53:C$54)</f>
        <v>3</v>
      </c>
      <c r="D52" s="36">
        <f t="shared" si="0"/>
        <v>75</v>
      </c>
      <c r="E52" s="35"/>
      <c r="F52" s="35">
        <f>SUM(F$53:F$54)</f>
        <v>3</v>
      </c>
      <c r="G52" s="36">
        <f t="shared" si="1"/>
        <v>75</v>
      </c>
      <c r="H52" s="39"/>
    </row>
    <row r="53" spans="1:8" ht="36.75" thickBot="1" x14ac:dyDescent="0.3">
      <c r="A53" s="5" t="s">
        <v>40</v>
      </c>
      <c r="B53" s="15">
        <v>2</v>
      </c>
      <c r="C53" s="44">
        <v>2</v>
      </c>
      <c r="D53" s="28">
        <f t="shared" si="0"/>
        <v>100</v>
      </c>
      <c r="E53" s="29" t="s">
        <v>327</v>
      </c>
      <c r="F53" s="44">
        <v>2</v>
      </c>
      <c r="G53" s="28">
        <f t="shared" si="1"/>
        <v>100</v>
      </c>
      <c r="H53" s="19"/>
    </row>
    <row r="54" spans="1:8" ht="48.75" thickBot="1" x14ac:dyDescent="0.3">
      <c r="A54" s="5" t="s">
        <v>41</v>
      </c>
      <c r="B54" s="15">
        <v>2</v>
      </c>
      <c r="C54" s="44">
        <v>1</v>
      </c>
      <c r="D54" s="28">
        <f t="shared" si="0"/>
        <v>50</v>
      </c>
      <c r="E54" s="29" t="s">
        <v>328</v>
      </c>
      <c r="F54" s="44">
        <v>1</v>
      </c>
      <c r="G54" s="28">
        <f t="shared" si="1"/>
        <v>50</v>
      </c>
      <c r="H54" s="19"/>
    </row>
    <row r="55" spans="1:8" ht="32.25" thickBot="1" x14ac:dyDescent="0.3">
      <c r="A55" s="40" t="s">
        <v>42</v>
      </c>
      <c r="B55" s="35">
        <f>SUM(B$56:B$59)</f>
        <v>8</v>
      </c>
      <c r="C55" s="35">
        <f>SUM(C$56:C$59)</f>
        <v>5</v>
      </c>
      <c r="D55" s="36">
        <f t="shared" si="0"/>
        <v>62.5</v>
      </c>
      <c r="E55" s="35"/>
      <c r="F55" s="35">
        <f>SUM(F$56:F$59)</f>
        <v>5</v>
      </c>
      <c r="G55" s="36">
        <f t="shared" si="1"/>
        <v>62.5</v>
      </c>
      <c r="H55" s="39"/>
    </row>
    <row r="56" spans="1:8" ht="60.75" thickBot="1" x14ac:dyDescent="0.3">
      <c r="A56" s="5" t="s">
        <v>43</v>
      </c>
      <c r="B56" s="15">
        <v>2</v>
      </c>
      <c r="C56" s="44">
        <v>2</v>
      </c>
      <c r="D56" s="28">
        <f t="shared" si="0"/>
        <v>100</v>
      </c>
      <c r="E56" s="29" t="s">
        <v>329</v>
      </c>
      <c r="F56" s="44">
        <v>2</v>
      </c>
      <c r="G56" s="28">
        <f t="shared" si="1"/>
        <v>100</v>
      </c>
      <c r="H56" s="19"/>
    </row>
    <row r="57" spans="1:8" ht="36.75" thickBot="1" x14ac:dyDescent="0.3">
      <c r="A57" s="5" t="s">
        <v>44</v>
      </c>
      <c r="B57" s="15">
        <v>2</v>
      </c>
      <c r="C57" s="44">
        <v>0</v>
      </c>
      <c r="D57" s="28">
        <f t="shared" si="0"/>
        <v>0</v>
      </c>
      <c r="E57" s="29"/>
      <c r="F57" s="44">
        <v>0</v>
      </c>
      <c r="G57" s="28">
        <f t="shared" si="1"/>
        <v>0</v>
      </c>
      <c r="H57" s="19"/>
    </row>
    <row r="58" spans="1:8" ht="60.75" thickBot="1" x14ac:dyDescent="0.3">
      <c r="A58" s="5" t="s">
        <v>45</v>
      </c>
      <c r="B58" s="15">
        <v>2</v>
      </c>
      <c r="C58" s="44">
        <v>2</v>
      </c>
      <c r="D58" s="28">
        <f t="shared" si="0"/>
        <v>100</v>
      </c>
      <c r="E58" s="29" t="s">
        <v>330</v>
      </c>
      <c r="F58" s="44">
        <v>2</v>
      </c>
      <c r="G58" s="28">
        <f t="shared" si="1"/>
        <v>100</v>
      </c>
      <c r="H58" s="19"/>
    </row>
    <row r="59" spans="1:8" ht="60.75" thickBot="1" x14ac:dyDescent="0.3">
      <c r="A59" s="5" t="s">
        <v>46</v>
      </c>
      <c r="B59" s="15">
        <v>2</v>
      </c>
      <c r="C59" s="44">
        <v>1</v>
      </c>
      <c r="D59" s="28">
        <f t="shared" si="0"/>
        <v>50</v>
      </c>
      <c r="E59" s="29" t="s">
        <v>329</v>
      </c>
      <c r="F59" s="44">
        <v>1</v>
      </c>
      <c r="G59" s="28">
        <f t="shared" si="1"/>
        <v>50</v>
      </c>
      <c r="H59" s="19"/>
    </row>
    <row r="60" spans="1:8" ht="32.25" thickBot="1" x14ac:dyDescent="0.3">
      <c r="A60" s="34" t="s">
        <v>47</v>
      </c>
      <c r="B60" s="35">
        <f>SUM(B$61:B$62)</f>
        <v>4</v>
      </c>
      <c r="C60" s="35">
        <f>SUM(C$61:C$62)</f>
        <v>4</v>
      </c>
      <c r="D60" s="36">
        <f t="shared" si="0"/>
        <v>100</v>
      </c>
      <c r="E60" s="35"/>
      <c r="F60" s="35">
        <f>SUM(F$61:F$62)</f>
        <v>4</v>
      </c>
      <c r="G60" s="36">
        <f t="shared" si="1"/>
        <v>100</v>
      </c>
      <c r="H60" s="35"/>
    </row>
    <row r="61" spans="1:8" ht="48.75" thickBot="1" x14ac:dyDescent="0.3">
      <c r="A61" s="5" t="s">
        <v>48</v>
      </c>
      <c r="B61" s="15">
        <v>2</v>
      </c>
      <c r="C61" s="44">
        <v>2</v>
      </c>
      <c r="D61" s="28">
        <f t="shared" si="0"/>
        <v>100</v>
      </c>
      <c r="E61" s="29" t="s">
        <v>331</v>
      </c>
      <c r="F61" s="44">
        <v>2</v>
      </c>
      <c r="G61" s="28">
        <f t="shared" si="1"/>
        <v>100</v>
      </c>
      <c r="H61" s="19"/>
    </row>
    <row r="62" spans="1:8" ht="36.75" thickBot="1" x14ac:dyDescent="0.3">
      <c r="A62" s="5" t="s">
        <v>49</v>
      </c>
      <c r="B62" s="15">
        <v>2</v>
      </c>
      <c r="C62" s="44">
        <v>2</v>
      </c>
      <c r="D62" s="28">
        <f t="shared" si="0"/>
        <v>100</v>
      </c>
      <c r="E62" s="29" t="s">
        <v>332</v>
      </c>
      <c r="F62" s="44">
        <v>2</v>
      </c>
      <c r="G62" s="28">
        <f t="shared" si="1"/>
        <v>100</v>
      </c>
      <c r="H62" s="19"/>
    </row>
    <row r="63" spans="1:8" ht="21.75" customHeight="1" thickBot="1" x14ac:dyDescent="0.3">
      <c r="A63" s="41" t="s">
        <v>50</v>
      </c>
      <c r="B63" s="35">
        <f>SUM(B$64:B$65)</f>
        <v>4</v>
      </c>
      <c r="C63" s="35">
        <f>SUM(C$64:C$65)</f>
        <v>3</v>
      </c>
      <c r="D63" s="36">
        <f t="shared" si="0"/>
        <v>75</v>
      </c>
      <c r="E63" s="35"/>
      <c r="F63" s="35">
        <f>SUM(F$64:F$65)</f>
        <v>3</v>
      </c>
      <c r="G63" s="36">
        <f t="shared" si="1"/>
        <v>75</v>
      </c>
      <c r="H63" s="35"/>
    </row>
    <row r="64" spans="1:8" ht="48.75" thickBot="1" x14ac:dyDescent="0.3">
      <c r="A64" s="20" t="s">
        <v>51</v>
      </c>
      <c r="B64" s="15">
        <v>2</v>
      </c>
      <c r="C64" s="44">
        <v>2</v>
      </c>
      <c r="D64" s="28">
        <f t="shared" si="0"/>
        <v>100</v>
      </c>
      <c r="E64" s="29" t="s">
        <v>333</v>
      </c>
      <c r="F64" s="44">
        <v>2</v>
      </c>
      <c r="G64" s="28">
        <f t="shared" si="1"/>
        <v>100</v>
      </c>
      <c r="H64" s="19"/>
    </row>
    <row r="65" spans="1:8" ht="84.75" thickBot="1" x14ac:dyDescent="0.3">
      <c r="A65" s="21" t="s">
        <v>52</v>
      </c>
      <c r="B65" s="15">
        <v>2</v>
      </c>
      <c r="C65" s="44">
        <v>1</v>
      </c>
      <c r="D65" s="28">
        <f t="shared" si="0"/>
        <v>50</v>
      </c>
      <c r="E65" s="29" t="s">
        <v>334</v>
      </c>
      <c r="F65" s="44">
        <v>1</v>
      </c>
      <c r="G65" s="28">
        <f t="shared" si="1"/>
        <v>50</v>
      </c>
      <c r="H65" s="19"/>
    </row>
    <row r="66" spans="1:8" ht="32.25" thickBot="1" x14ac:dyDescent="0.3">
      <c r="A66" s="12" t="s">
        <v>53</v>
      </c>
      <c r="B66" s="11">
        <f>SUM(B$67,B$72,B$75)</f>
        <v>16</v>
      </c>
      <c r="C66" s="11">
        <f>SUM(C$67,C$72,C$75)</f>
        <v>13</v>
      </c>
      <c r="D66" s="11">
        <f t="shared" si="0"/>
        <v>81.3</v>
      </c>
      <c r="E66" s="13"/>
      <c r="F66" s="11">
        <f>SUM(F$67,F$72,F$75)</f>
        <v>13</v>
      </c>
      <c r="G66" s="11">
        <f t="shared" si="1"/>
        <v>81.3</v>
      </c>
      <c r="H66" s="13"/>
    </row>
    <row r="67" spans="1:8" ht="22.5" customHeight="1" thickBot="1" x14ac:dyDescent="0.3">
      <c r="A67" s="41" t="s">
        <v>54</v>
      </c>
      <c r="B67" s="35">
        <f>SUM(B$68:B$71)</f>
        <v>8</v>
      </c>
      <c r="C67" s="35">
        <f>SUM(C$68:C$71)</f>
        <v>6</v>
      </c>
      <c r="D67" s="36">
        <f t="shared" si="0"/>
        <v>75</v>
      </c>
      <c r="E67" s="35"/>
      <c r="F67" s="35">
        <f>SUM(F$68:F$71)</f>
        <v>6</v>
      </c>
      <c r="G67" s="36">
        <f t="shared" si="1"/>
        <v>75</v>
      </c>
      <c r="H67" s="35"/>
    </row>
    <row r="68" spans="1:8" ht="36.75" thickBot="1" x14ac:dyDescent="0.3">
      <c r="A68" s="7" t="s">
        <v>55</v>
      </c>
      <c r="B68" s="15">
        <v>2</v>
      </c>
      <c r="C68" s="44">
        <v>1</v>
      </c>
      <c r="D68" s="28">
        <f t="shared" si="0"/>
        <v>50</v>
      </c>
      <c r="E68" s="29" t="s">
        <v>335</v>
      </c>
      <c r="F68" s="44">
        <v>1</v>
      </c>
      <c r="G68" s="28">
        <f t="shared" si="1"/>
        <v>50</v>
      </c>
      <c r="H68" s="19"/>
    </row>
    <row r="69" spans="1:8" ht="36.75" thickBot="1" x14ac:dyDescent="0.3">
      <c r="A69" s="7" t="s">
        <v>56</v>
      </c>
      <c r="B69" s="15">
        <v>2</v>
      </c>
      <c r="C69" s="44">
        <v>1</v>
      </c>
      <c r="D69" s="28">
        <f t="shared" si="0"/>
        <v>50</v>
      </c>
      <c r="E69" s="29" t="s">
        <v>336</v>
      </c>
      <c r="F69" s="44">
        <v>1</v>
      </c>
      <c r="G69" s="28">
        <f t="shared" si="1"/>
        <v>50</v>
      </c>
      <c r="H69" s="19"/>
    </row>
    <row r="70" spans="1:8" ht="50.25" customHeight="1" thickBot="1" x14ac:dyDescent="0.3">
      <c r="A70" s="7" t="s">
        <v>57</v>
      </c>
      <c r="B70" s="15">
        <v>2</v>
      </c>
      <c r="C70" s="44">
        <v>2</v>
      </c>
      <c r="D70" s="28">
        <f t="shared" si="0"/>
        <v>100</v>
      </c>
      <c r="E70" s="29" t="s">
        <v>337</v>
      </c>
      <c r="F70" s="44">
        <v>2</v>
      </c>
      <c r="G70" s="28">
        <f t="shared" si="1"/>
        <v>100</v>
      </c>
      <c r="H70" s="19"/>
    </row>
    <row r="71" spans="1:8" ht="36.75" thickBot="1" x14ac:dyDescent="0.3">
      <c r="A71" s="7" t="s">
        <v>58</v>
      </c>
      <c r="B71" s="15">
        <v>2</v>
      </c>
      <c r="C71" s="44">
        <v>2</v>
      </c>
      <c r="D71" s="28">
        <f t="shared" si="0"/>
        <v>100</v>
      </c>
      <c r="E71" s="29" t="s">
        <v>270</v>
      </c>
      <c r="F71" s="44">
        <v>2</v>
      </c>
      <c r="G71" s="28">
        <f t="shared" si="1"/>
        <v>100</v>
      </c>
      <c r="H71" s="19"/>
    </row>
    <row r="72" spans="1:8" ht="32.25" thickBot="1" x14ac:dyDescent="0.3">
      <c r="A72" s="41" t="s">
        <v>59</v>
      </c>
      <c r="B72" s="35">
        <f>SUM(B73:B74)</f>
        <v>4</v>
      </c>
      <c r="C72" s="35">
        <f>SUM(C73:C74)</f>
        <v>3</v>
      </c>
      <c r="D72" s="36">
        <f t="shared" si="0"/>
        <v>75</v>
      </c>
      <c r="E72" s="35"/>
      <c r="F72" s="35">
        <f>SUM(F73:F74)</f>
        <v>3</v>
      </c>
      <c r="G72" s="36">
        <f t="shared" si="1"/>
        <v>75</v>
      </c>
      <c r="H72" s="35"/>
    </row>
    <row r="73" spans="1:8" ht="24.75" thickBot="1" x14ac:dyDescent="0.3">
      <c r="A73" s="7" t="s">
        <v>60</v>
      </c>
      <c r="B73" s="15">
        <v>2</v>
      </c>
      <c r="C73" s="44">
        <v>1</v>
      </c>
      <c r="D73" s="28">
        <f t="shared" si="0"/>
        <v>50</v>
      </c>
      <c r="E73" s="29" t="s">
        <v>338</v>
      </c>
      <c r="F73" s="44">
        <v>1</v>
      </c>
      <c r="G73" s="28">
        <f t="shared" si="1"/>
        <v>50</v>
      </c>
      <c r="H73" s="19"/>
    </row>
    <row r="74" spans="1:8" ht="60.75" thickBot="1" x14ac:dyDescent="0.3">
      <c r="A74" s="7" t="s">
        <v>61</v>
      </c>
      <c r="B74" s="15">
        <v>2</v>
      </c>
      <c r="C74" s="44">
        <v>2</v>
      </c>
      <c r="D74" s="28">
        <f t="shared" si="0"/>
        <v>100</v>
      </c>
      <c r="E74" s="29" t="s">
        <v>339</v>
      </c>
      <c r="F74" s="44">
        <v>2</v>
      </c>
      <c r="G74" s="28">
        <f t="shared" si="1"/>
        <v>100</v>
      </c>
      <c r="H74" s="19"/>
    </row>
    <row r="75" spans="1:8" ht="23.25" customHeight="1" thickBot="1" x14ac:dyDescent="0.3">
      <c r="A75" s="41" t="s">
        <v>62</v>
      </c>
      <c r="B75" s="35">
        <f>SUM(B76:B77)</f>
        <v>4</v>
      </c>
      <c r="C75" s="35">
        <f>SUM(C76:C77)</f>
        <v>4</v>
      </c>
      <c r="D75" s="36">
        <f t="shared" si="0"/>
        <v>100</v>
      </c>
      <c r="E75" s="35"/>
      <c r="F75" s="35">
        <f>SUM(F76:F77)</f>
        <v>4</v>
      </c>
      <c r="G75" s="36">
        <f t="shared" si="1"/>
        <v>100</v>
      </c>
      <c r="H75" s="35"/>
    </row>
    <row r="76" spans="1:8" ht="48.75" thickBot="1" x14ac:dyDescent="0.3">
      <c r="A76" s="7" t="s">
        <v>63</v>
      </c>
      <c r="B76" s="15">
        <v>2</v>
      </c>
      <c r="C76" s="44">
        <v>2</v>
      </c>
      <c r="D76" s="28">
        <f t="shared" si="0"/>
        <v>100</v>
      </c>
      <c r="E76" s="29" t="s">
        <v>340</v>
      </c>
      <c r="F76" s="44">
        <v>2</v>
      </c>
      <c r="G76" s="28">
        <f t="shared" si="1"/>
        <v>100</v>
      </c>
      <c r="H76" s="19"/>
    </row>
    <row r="77" spans="1:8" ht="36.75" thickBot="1" x14ac:dyDescent="0.3">
      <c r="A77" s="20" t="s">
        <v>64</v>
      </c>
      <c r="B77" s="15">
        <v>2</v>
      </c>
      <c r="C77" s="44">
        <v>2</v>
      </c>
      <c r="D77" s="28">
        <f t="shared" si="0"/>
        <v>100</v>
      </c>
      <c r="E77" s="29" t="s">
        <v>341</v>
      </c>
      <c r="F77" s="44">
        <v>2</v>
      </c>
      <c r="G77" s="28">
        <f t="shared" si="1"/>
        <v>100</v>
      </c>
      <c r="H77" s="19"/>
    </row>
    <row r="78" spans="1:8" ht="18.75" customHeight="1" thickBot="1" x14ac:dyDescent="0.3">
      <c r="A78" s="8" t="s">
        <v>65</v>
      </c>
      <c r="B78" s="42">
        <f>SUM(B$16,B$30,B$66)</f>
        <v>88</v>
      </c>
      <c r="C78" s="42">
        <f>SUM(C$16,C$30,C$66)</f>
        <v>72</v>
      </c>
      <c r="D78" s="43">
        <f t="shared" si="0"/>
        <v>81.8</v>
      </c>
      <c r="E78" s="30"/>
      <c r="F78" s="42">
        <f>SUM(F$16,F$30,F$66)</f>
        <v>72</v>
      </c>
      <c r="G78" s="43">
        <f t="shared" si="1"/>
        <v>81.8</v>
      </c>
      <c r="H78" s="2"/>
    </row>
    <row r="79" spans="1:8" ht="16.5" customHeight="1" thickBot="1" x14ac:dyDescent="0.3">
      <c r="A79" s="8" t="s">
        <v>66</v>
      </c>
      <c r="B79" s="14">
        <v>100</v>
      </c>
      <c r="C79" s="9">
        <f>(C$78*$B$79/$B$78)</f>
        <v>81.818181818181813</v>
      </c>
      <c r="D79" s="31">
        <f t="shared" si="0"/>
        <v>81.8</v>
      </c>
      <c r="E79" s="30"/>
      <c r="F79" s="9">
        <f>(F$78*$B$79/$B$78)</f>
        <v>81.818181818181813</v>
      </c>
      <c r="G79" s="31">
        <f t="shared" si="1"/>
        <v>81.8</v>
      </c>
      <c r="H79" s="2"/>
    </row>
    <row r="80" spans="1:8" ht="18.75" customHeight="1" thickBot="1" x14ac:dyDescent="0.3">
      <c r="A80" s="8" t="s">
        <v>67</v>
      </c>
      <c r="B80" s="18"/>
      <c r="C80" s="122" t="str">
        <f>IF(AND(D17&lt;50),"Không đạt",IF(AND(D24&lt;50),"Không đạt",IF(AND(D27&lt;50),"Không đạt",IF(AND(D31&lt;50),"Không đạt",IF(AND(D34&lt;50),"Không đạt",IF(AND(D41&lt;50),"Không đạt",IF(AND(D46&lt;50),"Không đạt",IF(AND(D49&lt;50),"Không đạt",IF(AND(D52&lt;50),"Không đạt",IF(AND(D55&lt;50),"Không đạt",IF(AND(D60&lt;50),"Không đạt",IF(AND(D63&lt;50),"Không đạt",IF(AND(D67&lt;50),"Không đạt",IF(AND(D72&lt;50),"Không đạt",IF(AND(D75&lt;50),"Không đạt",IF(AND(C79&gt;=80),"A",IF(AND(C79&gt;=65,C79&lt;79),"B",IF(AND(C79&gt;=50,C78&lt;64),"C","Không đạt"))))))))))))))))))</f>
        <v>A</v>
      </c>
      <c r="D80" s="123"/>
      <c r="E80" s="4"/>
      <c r="F80" s="122" t="str">
        <f>IF(AND(G17&lt;50),"Không đạt",IF(AND(G24&lt;50),"Không đạt",IF(AND(G27&lt;50),"Không đạt",IF(AND(G31&lt;50),"Không đạt",IF(AND(G34&lt;50),"Không đạt",IF(AND(G41&lt;50),"Không đạt",IF(AND(G46&lt;50),"Không đạt",IF(AND(G49&lt;50),"Không đạt",IF(AND(G52&lt;50),"Không đạt",IF(AND(G55&lt;50),"Không đạt",IF(AND(G60&lt;50),"Không đạt",IF(AND(G63&lt;50),"Không đạt",IF(AND(G67&lt;50),"Không đạt",IF(AND(G72&lt;50),"Không đạt",IF(AND(G75&lt;50),"Không đạt",IF(AND(F79&gt;=80),"A",IF(AND(F79&gt;=65,F79&lt;79),"B",IF(AND(F79&gt;=50,F78&lt;64),"C","Không đạt"))))))))))))))))))</f>
        <v>A</v>
      </c>
      <c r="G80" s="123"/>
      <c r="H80" s="2"/>
    </row>
    <row r="81" spans="1:8" x14ac:dyDescent="0.25">
      <c r="D81" s="108" t="str">
        <f>C80</f>
        <v>A</v>
      </c>
    </row>
    <row r="82" spans="1:8" ht="16.5" x14ac:dyDescent="0.25">
      <c r="A82" s="135" t="s">
        <v>150</v>
      </c>
      <c r="B82" s="135"/>
      <c r="C82" s="135"/>
      <c r="E82" s="145" t="s">
        <v>98</v>
      </c>
      <c r="F82" s="145"/>
      <c r="G82" s="145"/>
      <c r="H82" s="145"/>
    </row>
    <row r="83" spans="1:8" ht="16.5" x14ac:dyDescent="0.25">
      <c r="A83" s="134" t="s">
        <v>71</v>
      </c>
      <c r="B83" s="134"/>
      <c r="C83" s="134"/>
      <c r="D83" s="24"/>
      <c r="E83" s="24"/>
      <c r="F83" s="134" t="s">
        <v>96</v>
      </c>
      <c r="G83" s="134"/>
      <c r="H83" s="134"/>
    </row>
    <row r="84" spans="1:8" ht="16.5" x14ac:dyDescent="0.25">
      <c r="A84" s="136" t="s">
        <v>72</v>
      </c>
      <c r="B84" s="136"/>
      <c r="C84" s="136"/>
      <c r="D84" s="24"/>
      <c r="E84" s="24"/>
      <c r="F84" s="136" t="s">
        <v>72</v>
      </c>
      <c r="G84" s="136"/>
      <c r="H84" s="136"/>
    </row>
    <row r="85" spans="1:8" ht="16.5" x14ac:dyDescent="0.25">
      <c r="D85" s="24"/>
      <c r="E85" s="24"/>
    </row>
    <row r="88" spans="1:8" ht="16.5" x14ac:dyDescent="0.25">
      <c r="A88" s="134" t="s">
        <v>301</v>
      </c>
      <c r="B88" s="134"/>
      <c r="C88" s="134"/>
      <c r="F88" s="134" t="s">
        <v>97</v>
      </c>
      <c r="G88" s="134"/>
      <c r="H88" s="134"/>
    </row>
    <row r="89" spans="1:8" ht="16.5" x14ac:dyDescent="0.25">
      <c r="H89" s="111"/>
    </row>
  </sheetData>
  <mergeCells count="17">
    <mergeCell ref="E2:G2"/>
    <mergeCell ref="A5:H5"/>
    <mergeCell ref="A12:H12"/>
    <mergeCell ref="A14:A15"/>
    <mergeCell ref="B14:B15"/>
    <mergeCell ref="C14:E14"/>
    <mergeCell ref="F14:H14"/>
    <mergeCell ref="A88:C88"/>
    <mergeCell ref="F88:H88"/>
    <mergeCell ref="C80:D80"/>
    <mergeCell ref="A82:C82"/>
    <mergeCell ref="E82:H82"/>
    <mergeCell ref="A83:C83"/>
    <mergeCell ref="F83:H83"/>
    <mergeCell ref="A84:C84"/>
    <mergeCell ref="F84:H84"/>
    <mergeCell ref="F80:G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7" top="0.75" bottom="0.75" header="0.3" footer="0.3"/>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1"/>
  <sheetViews>
    <sheetView topLeftCell="A7" zoomScale="115" zoomScaleNormal="115" workbookViewId="0">
      <selection activeCell="J13" sqref="J13"/>
    </sheetView>
  </sheetViews>
  <sheetFormatPr defaultRowHeight="15" x14ac:dyDescent="0.25"/>
  <cols>
    <col min="1" max="1" width="3.7109375" customWidth="1"/>
    <col min="2" max="2" width="16.140625" customWidth="1"/>
    <col min="9" max="9" width="13.42578125" customWidth="1"/>
    <col min="10" max="10" width="12.42578125" customWidth="1"/>
    <col min="11" max="11" width="13.7109375" customWidth="1"/>
  </cols>
  <sheetData>
    <row r="1" spans="1:12" s="94" customFormat="1" ht="12.75" x14ac:dyDescent="0.2">
      <c r="B1" s="95"/>
      <c r="K1" s="96"/>
    </row>
    <row r="2" spans="1:12" s="94" customFormat="1" ht="18.75" customHeight="1" x14ac:dyDescent="0.2">
      <c r="B2" s="95"/>
      <c r="E2" s="149" t="s">
        <v>75</v>
      </c>
      <c r="F2" s="149"/>
      <c r="G2" s="149"/>
      <c r="H2" s="149"/>
      <c r="I2" s="149"/>
      <c r="J2" s="149"/>
      <c r="K2" s="149"/>
      <c r="L2" s="149"/>
    </row>
    <row r="3" spans="1:12" s="94" customFormat="1" ht="12.75" x14ac:dyDescent="0.2">
      <c r="B3" s="95"/>
      <c r="E3" s="150" t="s">
        <v>91</v>
      </c>
      <c r="F3" s="150"/>
      <c r="G3" s="150"/>
      <c r="H3" s="150"/>
      <c r="I3" s="150"/>
      <c r="J3" s="150"/>
      <c r="K3" s="150"/>
      <c r="L3" s="150"/>
    </row>
    <row r="4" spans="1:12" s="94" customFormat="1" ht="12.75" x14ac:dyDescent="0.2">
      <c r="B4" s="95"/>
      <c r="K4" s="96"/>
    </row>
    <row r="5" spans="1:12" s="94" customFormat="1" ht="12.75" x14ac:dyDescent="0.2">
      <c r="B5" s="95"/>
      <c r="K5" s="96"/>
    </row>
    <row r="6" spans="1:12" s="94" customFormat="1" ht="55.5" customHeight="1" x14ac:dyDescent="0.2">
      <c r="A6" s="151" t="s">
        <v>240</v>
      </c>
      <c r="B6" s="152"/>
      <c r="C6" s="152"/>
      <c r="D6" s="152"/>
      <c r="E6" s="152"/>
      <c r="F6" s="152"/>
      <c r="G6" s="152"/>
      <c r="H6" s="152"/>
      <c r="I6" s="152"/>
      <c r="J6" s="152"/>
      <c r="K6" s="152"/>
      <c r="L6" s="152"/>
    </row>
    <row r="7" spans="1:12" s="94" customFormat="1" ht="21" customHeight="1" x14ac:dyDescent="0.2">
      <c r="A7" s="153"/>
      <c r="B7" s="153"/>
      <c r="C7" s="153"/>
      <c r="D7" s="153"/>
      <c r="E7" s="153"/>
      <c r="F7" s="153"/>
      <c r="G7" s="153"/>
      <c r="H7" s="153"/>
      <c r="I7" s="153"/>
      <c r="J7" s="153"/>
      <c r="K7" s="153"/>
      <c r="L7" s="153"/>
    </row>
    <row r="8" spans="1:12" ht="69.75" customHeight="1" x14ac:dyDescent="0.25">
      <c r="A8" s="155" t="s">
        <v>234</v>
      </c>
      <c r="B8" s="155" t="s">
        <v>241</v>
      </c>
      <c r="C8" s="158" t="s">
        <v>80</v>
      </c>
      <c r="D8" s="158"/>
      <c r="E8" s="158"/>
      <c r="F8" s="158" t="s">
        <v>81</v>
      </c>
      <c r="G8" s="158"/>
      <c r="H8" s="158"/>
      <c r="I8" s="105" t="s">
        <v>82</v>
      </c>
      <c r="J8" s="105" t="s">
        <v>232</v>
      </c>
      <c r="K8" s="105" t="s">
        <v>233</v>
      </c>
    </row>
    <row r="9" spans="1:12" ht="30" x14ac:dyDescent="0.25">
      <c r="A9" s="156"/>
      <c r="B9" s="156"/>
      <c r="C9" s="107" t="s">
        <v>85</v>
      </c>
      <c r="D9" s="107" t="s">
        <v>86</v>
      </c>
      <c r="E9" s="107" t="s">
        <v>87</v>
      </c>
      <c r="F9" s="107" t="s">
        <v>88</v>
      </c>
      <c r="G9" s="107" t="s">
        <v>89</v>
      </c>
      <c r="H9" s="107" t="s">
        <v>90</v>
      </c>
      <c r="I9" s="106"/>
      <c r="J9" s="106"/>
      <c r="K9" s="106"/>
    </row>
    <row r="10" spans="1:12" ht="15.75" x14ac:dyDescent="0.25">
      <c r="A10" s="103"/>
      <c r="B10" s="102" t="s">
        <v>181</v>
      </c>
      <c r="C10" s="103"/>
      <c r="D10" s="103"/>
      <c r="E10" s="103"/>
      <c r="F10" s="103"/>
      <c r="G10" s="103"/>
      <c r="H10" s="103"/>
      <c r="I10" s="103"/>
      <c r="J10" s="103"/>
      <c r="K10" s="103"/>
    </row>
    <row r="11" spans="1:12" ht="14.25" customHeight="1" x14ac:dyDescent="0.25">
      <c r="A11" s="103">
        <v>1</v>
      </c>
      <c r="B11" s="104" t="s">
        <v>127</v>
      </c>
      <c r="C11" s="103"/>
      <c r="D11" s="168" t="s">
        <v>210</v>
      </c>
      <c r="E11" s="168" t="s">
        <v>210</v>
      </c>
      <c r="F11" s="168" t="s">
        <v>210</v>
      </c>
      <c r="G11" s="168" t="s">
        <v>210</v>
      </c>
      <c r="H11" s="168" t="s">
        <v>210</v>
      </c>
      <c r="I11" s="103" t="str">
        <f>'BUI ANH TUYET'!C80</f>
        <v>A</v>
      </c>
      <c r="J11" s="99"/>
      <c r="K11" s="103"/>
    </row>
    <row r="12" spans="1:12" ht="14.25" customHeight="1" x14ac:dyDescent="0.25">
      <c r="A12" s="103">
        <v>2</v>
      </c>
      <c r="B12" s="104" t="s">
        <v>151</v>
      </c>
      <c r="C12" s="103"/>
      <c r="D12" s="168" t="s">
        <v>210</v>
      </c>
      <c r="E12" s="168" t="s">
        <v>210</v>
      </c>
      <c r="F12" s="168" t="s">
        <v>210</v>
      </c>
      <c r="G12" s="168" t="s">
        <v>210</v>
      </c>
      <c r="H12" s="168" t="s">
        <v>210</v>
      </c>
      <c r="I12" s="103" t="str">
        <f>'CAO XUAN GIANG'!C80</f>
        <v>A</v>
      </c>
      <c r="J12" s="99"/>
      <c r="K12" s="103"/>
    </row>
    <row r="13" spans="1:12" ht="14.25" customHeight="1" x14ac:dyDescent="0.25">
      <c r="A13" s="103">
        <v>3</v>
      </c>
      <c r="B13" s="104" t="s">
        <v>208</v>
      </c>
      <c r="C13" s="103"/>
      <c r="D13" s="168" t="s">
        <v>210</v>
      </c>
      <c r="E13" s="168" t="s">
        <v>210</v>
      </c>
      <c r="F13" s="168" t="s">
        <v>210</v>
      </c>
      <c r="G13" s="168" t="s">
        <v>210</v>
      </c>
      <c r="H13" s="168" t="s">
        <v>210</v>
      </c>
      <c r="I13" s="103" t="str">
        <f>'LE XUAN THUY'!C80</f>
        <v>A</v>
      </c>
      <c r="J13" s="99"/>
      <c r="K13" s="103"/>
    </row>
    <row r="14" spans="1:12" ht="14.25" customHeight="1" x14ac:dyDescent="0.25">
      <c r="A14" s="103">
        <v>4</v>
      </c>
      <c r="B14" s="104" t="s">
        <v>180</v>
      </c>
      <c r="C14" s="103"/>
      <c r="D14" s="168" t="s">
        <v>210</v>
      </c>
      <c r="E14" s="168" t="s">
        <v>210</v>
      </c>
      <c r="F14" s="168" t="s">
        <v>210</v>
      </c>
      <c r="G14" s="168" t="s">
        <v>210</v>
      </c>
      <c r="H14" s="168" t="s">
        <v>210</v>
      </c>
      <c r="I14" s="103" t="str">
        <f>'LE THI THU THAO'!C80</f>
        <v>A</v>
      </c>
      <c r="J14" s="99"/>
      <c r="K14" s="103"/>
    </row>
    <row r="15" spans="1:12" ht="14.25" customHeight="1" x14ac:dyDescent="0.25">
      <c r="A15" s="103">
        <v>5</v>
      </c>
      <c r="B15" s="104" t="s">
        <v>99</v>
      </c>
      <c r="C15" s="103"/>
      <c r="D15" s="168" t="s">
        <v>210</v>
      </c>
      <c r="E15" s="168" t="s">
        <v>210</v>
      </c>
      <c r="F15" s="168" t="s">
        <v>210</v>
      </c>
      <c r="G15" s="168" t="s">
        <v>210</v>
      </c>
      <c r="H15" s="168" t="s">
        <v>210</v>
      </c>
      <c r="I15" s="103" t="str">
        <f>'LU XUAN TRANG'!C80</f>
        <v>A</v>
      </c>
      <c r="J15" s="99"/>
      <c r="K15" s="103"/>
    </row>
    <row r="16" spans="1:12" ht="14.25" customHeight="1" x14ac:dyDescent="0.25">
      <c r="A16" s="103">
        <v>6</v>
      </c>
      <c r="B16" s="104" t="s">
        <v>193</v>
      </c>
      <c r="C16" s="103"/>
      <c r="D16" s="168" t="s">
        <v>210</v>
      </c>
      <c r="E16" s="168" t="s">
        <v>210</v>
      </c>
      <c r="F16" s="168" t="s">
        <v>210</v>
      </c>
      <c r="G16" s="168" t="s">
        <v>210</v>
      </c>
      <c r="H16" s="168" t="s">
        <v>210</v>
      </c>
      <c r="I16" s="103" t="str">
        <f>'LUU THI THUY'!C80</f>
        <v>A</v>
      </c>
      <c r="J16" s="99"/>
      <c r="K16" s="103"/>
    </row>
    <row r="17" spans="1:11" ht="14.25" customHeight="1" x14ac:dyDescent="0.25">
      <c r="A17" s="103">
        <v>7</v>
      </c>
      <c r="B17" s="104" t="s">
        <v>209</v>
      </c>
      <c r="C17" s="103"/>
      <c r="D17" s="168" t="s">
        <v>210</v>
      </c>
      <c r="E17" s="168" t="s">
        <v>210</v>
      </c>
      <c r="F17" s="168" t="s">
        <v>210</v>
      </c>
      <c r="G17" s="168" t="s">
        <v>210</v>
      </c>
      <c r="H17" s="168" t="s">
        <v>210</v>
      </c>
      <c r="I17" s="103" t="str">
        <f>'NGUYEN MY TIEN'!C80</f>
        <v>A</v>
      </c>
      <c r="J17" s="99"/>
      <c r="K17" s="103"/>
    </row>
    <row r="18" spans="1:11" ht="14.25" customHeight="1" x14ac:dyDescent="0.25">
      <c r="A18" s="103">
        <v>8</v>
      </c>
      <c r="B18" s="104" t="s">
        <v>199</v>
      </c>
      <c r="C18" s="103"/>
      <c r="D18" s="168" t="s">
        <v>210</v>
      </c>
      <c r="E18" s="168" t="s">
        <v>210</v>
      </c>
      <c r="F18" s="168" t="s">
        <v>210</v>
      </c>
      <c r="G18" s="168" t="s">
        <v>210</v>
      </c>
      <c r="H18" s="168" t="s">
        <v>210</v>
      </c>
      <c r="I18" s="103" t="str">
        <f>'PHAM QUYNH NHU'!C80</f>
        <v>A</v>
      </c>
      <c r="J18" s="99"/>
      <c r="K18" s="103"/>
    </row>
    <row r="19" spans="1:11" ht="14.25" customHeight="1" x14ac:dyDescent="0.25">
      <c r="A19" s="103">
        <v>9</v>
      </c>
      <c r="B19" s="104" t="s">
        <v>200</v>
      </c>
      <c r="C19" s="103"/>
      <c r="D19" s="168" t="s">
        <v>210</v>
      </c>
      <c r="E19" s="168" t="s">
        <v>210</v>
      </c>
      <c r="F19" s="168" t="s">
        <v>210</v>
      </c>
      <c r="G19" s="168" t="s">
        <v>210</v>
      </c>
      <c r="H19" s="168" t="s">
        <v>210</v>
      </c>
      <c r="I19" s="103" t="str">
        <f>'TRAN THI NGOC DUNG'!C80</f>
        <v>A</v>
      </c>
      <c r="J19" s="99"/>
      <c r="K19" s="103"/>
    </row>
    <row r="20" spans="1:11" ht="14.25" customHeight="1" x14ac:dyDescent="0.25">
      <c r="A20" s="103">
        <v>10</v>
      </c>
      <c r="B20" s="104" t="s">
        <v>201</v>
      </c>
      <c r="C20" s="103"/>
      <c r="D20" s="168" t="s">
        <v>210</v>
      </c>
      <c r="E20" s="168" t="s">
        <v>210</v>
      </c>
      <c r="F20" s="168" t="s">
        <v>210</v>
      </c>
      <c r="G20" s="168" t="s">
        <v>210</v>
      </c>
      <c r="H20" s="168" t="s">
        <v>210</v>
      </c>
      <c r="I20" s="103" t="str">
        <f>'TRINH HOANG HIEP'!C80</f>
        <v>A</v>
      </c>
      <c r="J20" s="99"/>
      <c r="K20" s="103"/>
    </row>
    <row r="21" spans="1:11" ht="14.25" customHeight="1" x14ac:dyDescent="0.25">
      <c r="A21" s="103">
        <v>11</v>
      </c>
      <c r="B21" s="104" t="s">
        <v>206</v>
      </c>
      <c r="C21" s="103"/>
      <c r="D21" s="168" t="s">
        <v>210</v>
      </c>
      <c r="E21" s="168" t="s">
        <v>210</v>
      </c>
      <c r="F21" s="168" t="s">
        <v>210</v>
      </c>
      <c r="G21" s="168" t="s">
        <v>210</v>
      </c>
      <c r="H21" s="168" t="s">
        <v>210</v>
      </c>
      <c r="I21" s="103" t="str">
        <f>'VO THI KIM THU'!C80</f>
        <v>A</v>
      </c>
      <c r="J21" s="99"/>
      <c r="K21" s="103"/>
    </row>
    <row r="22" spans="1:11" ht="15.75" x14ac:dyDescent="0.25">
      <c r="A22" s="103"/>
      <c r="B22" s="104"/>
      <c r="C22" s="103"/>
      <c r="D22" s="103"/>
      <c r="E22" s="103"/>
      <c r="F22" s="103"/>
      <c r="G22" s="103"/>
      <c r="H22" s="103"/>
      <c r="I22" s="103"/>
      <c r="J22" s="103"/>
      <c r="K22" s="103"/>
    </row>
    <row r="23" spans="1:11" ht="24" customHeight="1" x14ac:dyDescent="0.25">
      <c r="A23" s="101" t="s">
        <v>235</v>
      </c>
      <c r="B23" s="102" t="s">
        <v>236</v>
      </c>
      <c r="C23" s="103"/>
      <c r="D23" s="103"/>
      <c r="E23" s="103"/>
      <c r="F23" s="103"/>
      <c r="G23" s="103"/>
      <c r="H23" s="103"/>
      <c r="I23" s="103"/>
      <c r="J23" s="103"/>
      <c r="K23" s="103"/>
    </row>
    <row r="24" spans="1:11" ht="15.75" x14ac:dyDescent="0.25">
      <c r="A24" s="103"/>
      <c r="B24" s="104"/>
      <c r="C24" s="103"/>
      <c r="D24" s="103"/>
      <c r="E24" s="103"/>
      <c r="F24" s="103"/>
      <c r="G24" s="103"/>
      <c r="H24" s="103"/>
      <c r="I24" s="103"/>
      <c r="J24" s="103"/>
      <c r="K24" s="103"/>
    </row>
    <row r="25" spans="1:11" ht="15.75" x14ac:dyDescent="0.25">
      <c r="A25" s="103"/>
      <c r="B25" s="104"/>
      <c r="C25" s="103"/>
      <c r="D25" s="103"/>
      <c r="E25" s="103"/>
      <c r="F25" s="103"/>
      <c r="G25" s="103"/>
      <c r="H25" s="103"/>
      <c r="I25" s="103"/>
      <c r="J25" s="103"/>
      <c r="K25" s="103"/>
    </row>
    <row r="26" spans="1:11" ht="15.75" x14ac:dyDescent="0.25">
      <c r="A26" s="103"/>
      <c r="B26" s="104"/>
      <c r="C26" s="103"/>
      <c r="D26" s="103"/>
      <c r="E26" s="103"/>
      <c r="F26" s="103"/>
      <c r="G26" s="103"/>
      <c r="H26" s="103"/>
      <c r="I26" s="103"/>
      <c r="J26" s="103"/>
      <c r="K26" s="103"/>
    </row>
    <row r="27" spans="1:11" ht="15.75" x14ac:dyDescent="0.25">
      <c r="A27" s="103"/>
      <c r="B27" s="104"/>
      <c r="C27" s="103"/>
      <c r="D27" s="103"/>
      <c r="E27" s="103"/>
      <c r="F27" s="103"/>
      <c r="G27" s="103"/>
      <c r="H27" s="103"/>
      <c r="I27" s="103"/>
      <c r="J27" s="103"/>
      <c r="K27" s="103"/>
    </row>
    <row r="28" spans="1:11" x14ac:dyDescent="0.25">
      <c r="A28" s="100"/>
    </row>
    <row r="29" spans="1:11" ht="18" customHeight="1" x14ac:dyDescent="0.25">
      <c r="A29" s="159"/>
      <c r="I29" s="157" t="s">
        <v>237</v>
      </c>
      <c r="J29" s="157"/>
      <c r="K29" s="157"/>
    </row>
    <row r="30" spans="1:11" ht="18" customHeight="1" x14ac:dyDescent="0.25">
      <c r="A30" s="159"/>
      <c r="J30" s="154" t="s">
        <v>238</v>
      </c>
      <c r="K30" s="154"/>
    </row>
    <row r="31" spans="1:11" ht="18" customHeight="1" x14ac:dyDescent="0.25">
      <c r="A31" s="159"/>
      <c r="J31" s="157" t="s">
        <v>239</v>
      </c>
      <c r="K31" s="157"/>
    </row>
  </sheetData>
  <mergeCells count="12">
    <mergeCell ref="J31:K31"/>
    <mergeCell ref="I29:K29"/>
    <mergeCell ref="C8:E8"/>
    <mergeCell ref="F8:H8"/>
    <mergeCell ref="A29:A31"/>
    <mergeCell ref="E2:L2"/>
    <mergeCell ref="E3:L3"/>
    <mergeCell ref="A6:L6"/>
    <mergeCell ref="A7:L7"/>
    <mergeCell ref="J30:K30"/>
    <mergeCell ref="A8:A9"/>
    <mergeCell ref="B8:B9"/>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3</vt:i4>
      </vt:variant>
    </vt:vector>
  </HeadingPairs>
  <TitlesOfParts>
    <vt:vector size="18" baseType="lpstr">
      <vt:lpstr>TK DANH GIA KKT 2019</vt:lpstr>
      <vt:lpstr>NGUYEN TRONG NGHIA</vt:lpstr>
      <vt:lpstr>TRAN THI NGOC DUNG</vt:lpstr>
      <vt:lpstr>CAO XUAN GIANG</vt:lpstr>
      <vt:lpstr>TRINH HOANG HIEP</vt:lpstr>
      <vt:lpstr>PHAM QUYNH NHU</vt:lpstr>
      <vt:lpstr>LE THI THU THAO</vt:lpstr>
      <vt:lpstr>VO THI KIM THU</vt:lpstr>
      <vt:lpstr>LE XUAN THUY</vt:lpstr>
      <vt:lpstr>LUU THI THUY</vt:lpstr>
      <vt:lpstr>LU XUAN TRANG</vt:lpstr>
      <vt:lpstr>NGUYEN MY TIEN</vt:lpstr>
      <vt:lpstr>BUI ANH TUYET</vt:lpstr>
      <vt:lpstr>DAO ANH TUAN</vt:lpstr>
      <vt:lpstr>Sheet3</vt:lpstr>
      <vt:lpstr>'TK DANH GIA KKT 2019'!loai_3_name_name</vt:lpstr>
      <vt:lpstr>Sheet3!loai_4_name</vt:lpstr>
      <vt:lpstr>Sheet3!loai_4_name_name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2019-05-22T06:56:26Z</cp:lastPrinted>
  <dcterms:created xsi:type="dcterms:W3CDTF">2018-07-06T09:47:52Z</dcterms:created>
  <dcterms:modified xsi:type="dcterms:W3CDTF">2019-05-22T06:56:33Z</dcterms:modified>
</cp:coreProperties>
</file>